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Langstone+Glut_Experiment\Langstone+Glut_Data\SEM-EDS\"/>
    </mc:Choice>
  </mc:AlternateContent>
  <xr:revisionPtr revIDLastSave="0" documentId="13_ncr:1_{E8E14A0A-B2C7-4723-8032-1ABEF3A19E55}" xr6:coauthVersionLast="47" xr6:coauthVersionMax="47" xr10:uidLastSave="{00000000-0000-0000-0000-000000000000}"/>
  <bookViews>
    <workbookView xWindow="-120" yWindow="-120" windowWidth="29040" windowHeight="16440" activeTab="3" xr2:uid="{00000000-000D-0000-FFFF-FFFF00000000}"/>
  </bookViews>
  <sheets>
    <sheet name="Sheet1" sheetId="1" r:id="rId1"/>
    <sheet name="Sheet2" sheetId="2" r:id="rId2"/>
    <sheet name="Control Coupons" sheetId="3" r:id="rId3"/>
    <sheet name="Test Coupon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4" l="1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D28" i="3"/>
  <c r="E28" i="3"/>
  <c r="F28" i="3"/>
  <c r="G28" i="3"/>
  <c r="H28" i="3"/>
  <c r="I28" i="3"/>
  <c r="K28" i="3"/>
  <c r="L28" i="3"/>
  <c r="M28" i="3"/>
  <c r="N28" i="3"/>
  <c r="O28" i="3"/>
  <c r="D29" i="3"/>
  <c r="F29" i="3"/>
  <c r="G29" i="3"/>
  <c r="H29" i="3"/>
  <c r="I29" i="3"/>
  <c r="K29" i="3"/>
  <c r="L29" i="3"/>
  <c r="M29" i="3"/>
  <c r="O29" i="3"/>
  <c r="B29" i="3"/>
  <c r="B28" i="3"/>
  <c r="B27" i="3"/>
  <c r="B26" i="3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C29" i="4"/>
  <c r="D29" i="4"/>
  <c r="E29" i="4"/>
  <c r="F29" i="4"/>
  <c r="G29" i="4"/>
  <c r="H29" i="4"/>
  <c r="I29" i="4"/>
  <c r="J29" i="4"/>
  <c r="K29" i="4"/>
  <c r="L29" i="4"/>
  <c r="M29" i="4"/>
  <c r="D30" i="4"/>
  <c r="E30" i="4"/>
  <c r="F30" i="4"/>
  <c r="G30" i="4"/>
  <c r="H30" i="4"/>
  <c r="I30" i="4"/>
  <c r="J30" i="4"/>
  <c r="K30" i="4"/>
  <c r="L30" i="4"/>
  <c r="M30" i="4"/>
  <c r="B30" i="4"/>
  <c r="B29" i="4"/>
  <c r="B28" i="4"/>
</calcChain>
</file>

<file path=xl/sharedStrings.xml><?xml version="1.0" encoding="utf-8"?>
<sst xmlns="http://schemas.openxmlformats.org/spreadsheetml/2006/main" count="283" uniqueCount="65">
  <si>
    <t>Spectrum Label</t>
  </si>
  <si>
    <t>O</t>
  </si>
  <si>
    <t>F</t>
  </si>
  <si>
    <t>Na</t>
  </si>
  <si>
    <t>Mg</t>
  </si>
  <si>
    <t>Si</t>
  </si>
  <si>
    <t>P</t>
  </si>
  <si>
    <t>S</t>
  </si>
  <si>
    <t>Cl</t>
  </si>
  <si>
    <t>K</t>
  </si>
  <si>
    <t>Ca</t>
  </si>
  <si>
    <t>Mn</t>
  </si>
  <si>
    <t>Fe</t>
  </si>
  <si>
    <t>Mo</t>
  </si>
  <si>
    <t>Sn</t>
  </si>
  <si>
    <t>Total</t>
  </si>
  <si>
    <t>Project Path</t>
  </si>
  <si>
    <t>Map Sum Spectrum</t>
  </si>
  <si>
    <t>Statistic</t>
  </si>
  <si>
    <t>Max</t>
  </si>
  <si>
    <t>Min</t>
  </si>
  <si>
    <t>Average</t>
  </si>
  <si>
    <t>Standard Deviation</t>
  </si>
  <si>
    <t>Langstone+Glut_Samples/Control_Rod8_Mid_Centre/Site 1/Map Data 1/EDS Data</t>
  </si>
  <si>
    <t>Langstone+Glut_Samples/Control_Rod8_Mid_12/Site 2/Map Data 2/EDS Data</t>
  </si>
  <si>
    <t>Langstone+Glut_Samples/Control_Rod8_Mid_12/Site 3/Map Data 3/EDS Data</t>
  </si>
  <si>
    <t>Langstone+Glut_Samples/Control_Rod8_Mid_Centre/Site 4/Map Data 4/EDS Data</t>
  </si>
  <si>
    <t>Langstone+Glut_Samples/Control_Rod8_Mid_3/Site 5/Map Data 5/EDS Data</t>
  </si>
  <si>
    <t>Langstone+Glut_Samples/Control_Rod8_Mid_3/Site 6/Map Data 6/EDS Data</t>
  </si>
  <si>
    <t>Langstone+Glut_Samples/Control_Rod8_Mid_6/Site 7/Map Data 7/EDS Data</t>
  </si>
  <si>
    <t>Langstone+Glut_Samples/Control_Rod8_Mid_6/Site 8/Map Data 8/EDS Data</t>
  </si>
  <si>
    <t>Langstone+Glut_Samples/Control_Rod8_Mid_9/Site 9/Map Data 9/EDS Data</t>
  </si>
  <si>
    <t>Langstone+Glut_Samples/Control_Rod8_Mid_9/Site 10/Map Data 11/EDS Data</t>
  </si>
  <si>
    <t>Langstone+Glut_Samples/Control_Rod6_Mid_Centre/Site 11/Map Data 12/EDS Data</t>
  </si>
  <si>
    <t>Langstone+Glut_Samples/Control_Rod6_Mid_Centre/Site 12/Map Data 13/EDS Data</t>
  </si>
  <si>
    <t>Langstone+Glut_Samples/Control_Rod6_Mid_12/Site 13/Map Data 14/EDS Data</t>
  </si>
  <si>
    <t>Langstone+Glut_Samples/Control_Rod6_Mid_12/Site 14/Map Data 15/EDS Data</t>
  </si>
  <si>
    <t>Langstone+Glut_Samples/Control_Rod6_Mid_3/Site 15/Map Data 16/EDS Data</t>
  </si>
  <si>
    <t>Langstone+Glut_Samples/Control_Rod6_Mid_3/Site 16/Map Data 17/EDS Data</t>
  </si>
  <si>
    <t>Langstone+Glut_Samples/Control_Rod6_Mid_6/Site 17/Map Data 18/EDS Data</t>
  </si>
  <si>
    <t>Langstone+Glut_Samples/Control_Rod6_Mid_6/Site 18/Map Data 19/EDS Data</t>
  </si>
  <si>
    <t>Langstone+Glut_Samples/Control_Rod6_Mid_9/Site 19/Map Data 20/EDS Data</t>
  </si>
  <si>
    <t>Langstone+Glut_Samples/Control_Rod6_Mid_9/Site 20/Map Data 21/EDS Data</t>
  </si>
  <si>
    <t>Langstone+Glut_Samples/Test_Rod8_Mid_Centre/Site 21/Map Data 22/EDS Data</t>
  </si>
  <si>
    <t>Langstone+Glut_Samples/Test_Rod8_Mid_Centre/Site 22/Map Data 23/EDS Data</t>
  </si>
  <si>
    <t>Langstone+Glut_Samples/Test_Rod8_Mid_12/Site 23/Map Data 24/EDS Data</t>
  </si>
  <si>
    <t>Langstone+Glut_Samples/Test_Rod8_Mid_12/Site 24/Map Data 25/EDS Data</t>
  </si>
  <si>
    <t>Langstone+Glut_Samples/Test_Rod8_Mid_3/Site 25/Map Data 26/EDS Data</t>
  </si>
  <si>
    <t>Langstone+Glut_Samples/Test_Rod8_Mid_3/Site 26/Map Data 27/EDS Data</t>
  </si>
  <si>
    <t>Langstone+Glut_Samples/Test_Rod8_Mid_6/Site 27/Map Data 28/EDS Data</t>
  </si>
  <si>
    <t>Langstone+Glut_Samples/Test_Rod8_Mid_6/Site 28/Map Data 29/EDS Data</t>
  </si>
  <si>
    <t>Langstone+Glut_Samples/Test_Rod8_Mid_9/Site 29/Map Data 30/EDS Data</t>
  </si>
  <si>
    <t>Langstone+Glut_Samples/Test_Rod8_Mid_9/Site 30/Map Data 31/EDS Data</t>
  </si>
  <si>
    <t>Langstone+Glut_Samples/Test_Rod6_Mid_Centre/Site 31/Map Data 32/EDS Data</t>
  </si>
  <si>
    <t>Langstone+Glut_Samples/Test_Rod6_Mid_Centre/Site 32/Map Data 33/EDS Data</t>
  </si>
  <si>
    <t>Langstone+Glut_Samples/Test_Rod6_Mid_12/Site 33/Map Data 34/EDS Data</t>
  </si>
  <si>
    <t>Langstone+Glut_Samples/Test_Rod6_Mid_12/Site 34/Map Data 35/EDS Data</t>
  </si>
  <si>
    <t>Langstone+Glut_Samples/Test_Rod6_Mid_3/Site 35/Map Data 36/EDS Data</t>
  </si>
  <si>
    <t>Langstone+Glut_Samples/Test_Rod6_Mid_3/Site 36/Map Data 37/EDS Data</t>
  </si>
  <si>
    <t>Langstone+Glut_Samples/Test_Rod6_Mid_6/Site 37/Map Data 38/EDS Data</t>
  </si>
  <si>
    <t>Langstone+Glut_Samples/Test_Rod6_Mid_6/Site 38/Map Data 39/EDS Data</t>
  </si>
  <si>
    <t>Langstone+Glut_Samples/Test_Rod6_Mid_6/Site 39/Map Data 40/EDS Data</t>
  </si>
  <si>
    <t>Langstone+Glut_Samples/Test_Rod6_Mid_9/Site 40/Map Data 41/EDS Data</t>
  </si>
  <si>
    <t>Langstone+Glut_Samples/Test_Rod6_Mid_9/Site 41/Map Data 42/EDS Data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</si>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</sst>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3" borderId="0" xfId="0" applyFill="1" applyAlignment="1">
      <alignment vertical="center" wrapText="1"/>
    </xf>
    <xf numFmtId="0" fontId="0" fillId="3" borderId="0" xfId="0" applyFill="1"/>
    <xf numFmtId="2" fontId="0" fillId="2" borderId="1" xfId="0" applyNumberFormat="1" applyFill="1" applyBorder="1" applyAlignment="1">
      <alignment vertical="center" wrapText="1"/>
    </xf>
    <xf numFmtId="2" fontId="0" fillId="2" borderId="4" xfId="0" applyNumberFormat="1" applyFill="1" applyBorder="1" applyAlignment="1">
      <alignment vertical="center" wrapText="1"/>
    </xf>
    <xf numFmtId="2" fontId="0" fillId="2" borderId="2" xfId="0" applyNumberFormat="1" applyFill="1" applyBorder="1" applyAlignment="1">
      <alignment vertical="center" wrapText="1"/>
    </xf>
    <xf numFmtId="2" fontId="0" fillId="2" borderId="3" xfId="0" applyNumberFormat="1" applyFill="1" applyBorder="1" applyAlignment="1">
      <alignment vertical="center" wrapText="1"/>
    </xf>
    <xf numFmtId="2" fontId="0" fillId="2" borderId="7" xfId="0" applyNumberFormat="1" applyFill="1" applyBorder="1" applyAlignment="1">
      <alignment vertical="center" wrapText="1"/>
    </xf>
    <xf numFmtId="2" fontId="0" fillId="0" borderId="0" xfId="0" applyNumberFormat="1"/>
    <xf numFmtId="2" fontId="0" fillId="2" borderId="5" xfId="0" applyNumberFormat="1" applyFill="1" applyBorder="1" applyAlignment="1">
      <alignment vertical="center" wrapText="1"/>
    </xf>
    <xf numFmtId="2" fontId="0" fillId="2" borderId="6" xfId="0" applyNumberForma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W69"/>
  <sheetViews>
    <sheetView topLeftCell="A20" workbookViewId="0">
      <selection activeCell="A24" sqref="A24:Q44"/>
    </sheetView>
  </sheetViews>
  <sheetFormatPr defaultRowHeight="15" x14ac:dyDescent="0.25"/>
  <cols>
    <col min="1" max="1" width="18.28515625" customWidth="1"/>
    <col min="17" max="17" width="69.28515625" bestFit="1" customWidth="1"/>
    <col min="23" max="23" width="74.7109375" style="2" customWidth="1"/>
  </cols>
  <sheetData>
    <row r="3" spans="1:23" ht="14.4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  <c r="R3" s="1"/>
      <c r="S3" s="1"/>
      <c r="T3" s="1"/>
      <c r="U3" s="1"/>
      <c r="V3" s="1"/>
      <c r="W3" s="1"/>
    </row>
    <row r="4" spans="1:23" ht="14.45" customHeight="1" x14ac:dyDescent="0.25">
      <c r="A4" s="1" t="s">
        <v>17</v>
      </c>
      <c r="B4" s="1">
        <v>23.91</v>
      </c>
      <c r="C4" s="1"/>
      <c r="D4" s="1"/>
      <c r="E4" s="1"/>
      <c r="F4" s="1"/>
      <c r="G4" s="1">
        <v>0.89</v>
      </c>
      <c r="H4" s="1">
        <v>0.59</v>
      </c>
      <c r="I4" s="1">
        <v>0.37</v>
      </c>
      <c r="J4" s="1"/>
      <c r="K4" s="1"/>
      <c r="L4" s="1">
        <v>0.6</v>
      </c>
      <c r="M4" s="1">
        <v>73.650000000000006</v>
      </c>
      <c r="N4" s="1"/>
      <c r="O4" s="1"/>
      <c r="P4" s="1">
        <v>100</v>
      </c>
      <c r="Q4" s="1" t="s">
        <v>23</v>
      </c>
      <c r="R4" s="1"/>
      <c r="S4" s="1"/>
      <c r="T4" s="1"/>
      <c r="U4" s="1"/>
      <c r="V4" s="1"/>
      <c r="W4" s="1"/>
    </row>
    <row r="5" spans="1:23" ht="14.45" customHeight="1" x14ac:dyDescent="0.25">
      <c r="A5" s="1" t="s">
        <v>17</v>
      </c>
      <c r="B5" s="1">
        <v>24.75</v>
      </c>
      <c r="C5" s="1"/>
      <c r="D5" s="1">
        <v>2.4900000000000002</v>
      </c>
      <c r="E5" s="1">
        <v>0.4</v>
      </c>
      <c r="F5" s="1"/>
      <c r="G5" s="1">
        <v>1.34</v>
      </c>
      <c r="H5" s="1">
        <v>0.56999999999999995</v>
      </c>
      <c r="I5" s="1"/>
      <c r="J5" s="1"/>
      <c r="K5" s="1">
        <v>0.35</v>
      </c>
      <c r="L5" s="1"/>
      <c r="M5" s="1">
        <v>70.099999999999994</v>
      </c>
      <c r="N5" s="1"/>
      <c r="O5" s="1"/>
      <c r="P5" s="1">
        <v>100</v>
      </c>
      <c r="Q5" s="1" t="s">
        <v>24</v>
      </c>
      <c r="R5" s="1"/>
      <c r="S5" s="1"/>
      <c r="T5" s="1"/>
      <c r="U5" s="1"/>
      <c r="V5" s="1"/>
      <c r="W5" s="1"/>
    </row>
    <row r="6" spans="1:23" ht="14.45" customHeight="1" x14ac:dyDescent="0.25">
      <c r="A6" s="1" t="s">
        <v>17</v>
      </c>
      <c r="B6" s="1">
        <v>22.65</v>
      </c>
      <c r="C6" s="1"/>
      <c r="D6" s="1">
        <v>1.7</v>
      </c>
      <c r="E6" s="1"/>
      <c r="F6" s="1"/>
      <c r="G6" s="1">
        <v>0.98</v>
      </c>
      <c r="H6" s="1">
        <v>0.32</v>
      </c>
      <c r="I6" s="1"/>
      <c r="J6" s="1"/>
      <c r="K6" s="1"/>
      <c r="L6" s="1">
        <v>0.76</v>
      </c>
      <c r="M6" s="1">
        <v>73.59</v>
      </c>
      <c r="N6" s="1"/>
      <c r="O6" s="1"/>
      <c r="P6" s="1">
        <v>100</v>
      </c>
      <c r="Q6" s="1" t="s">
        <v>25</v>
      </c>
      <c r="R6" s="1"/>
      <c r="S6" s="1"/>
      <c r="T6" s="1"/>
      <c r="U6" s="1"/>
      <c r="V6" s="1"/>
      <c r="W6" s="1"/>
    </row>
    <row r="7" spans="1:23" ht="14.45" customHeight="1" x14ac:dyDescent="0.25">
      <c r="A7" s="1" t="s">
        <v>17</v>
      </c>
      <c r="B7" s="1">
        <v>26.05</v>
      </c>
      <c r="C7" s="1"/>
      <c r="D7" s="1"/>
      <c r="E7" s="1"/>
      <c r="F7" s="1"/>
      <c r="G7" s="1"/>
      <c r="H7" s="1"/>
      <c r="I7" s="1">
        <v>0.23</v>
      </c>
      <c r="J7" s="1"/>
      <c r="K7" s="1"/>
      <c r="L7" s="1">
        <v>0.67</v>
      </c>
      <c r="M7" s="1">
        <v>73.05</v>
      </c>
      <c r="N7" s="1"/>
      <c r="O7" s="1"/>
      <c r="P7" s="1">
        <v>100</v>
      </c>
      <c r="Q7" s="1" t="s">
        <v>26</v>
      </c>
      <c r="R7" s="1"/>
      <c r="S7" s="1"/>
      <c r="T7" s="1"/>
      <c r="U7" s="1"/>
      <c r="V7" s="1"/>
      <c r="W7" s="1"/>
    </row>
    <row r="8" spans="1:23" x14ac:dyDescent="0.25">
      <c r="A8" s="1" t="s">
        <v>17</v>
      </c>
      <c r="B8" s="1">
        <v>28.08</v>
      </c>
      <c r="C8" s="1"/>
      <c r="D8" s="1"/>
      <c r="E8" s="1"/>
      <c r="F8" s="1"/>
      <c r="G8" s="1">
        <v>0.28999999999999998</v>
      </c>
      <c r="H8" s="1"/>
      <c r="I8" s="1">
        <v>0.53</v>
      </c>
      <c r="J8" s="1"/>
      <c r="K8" s="1"/>
      <c r="L8" s="1">
        <v>0.89</v>
      </c>
      <c r="M8" s="1">
        <v>68.930000000000007</v>
      </c>
      <c r="N8" s="1">
        <v>1.28</v>
      </c>
      <c r="O8" s="1"/>
      <c r="P8" s="1">
        <v>100</v>
      </c>
      <c r="Q8" s="1" t="s">
        <v>27</v>
      </c>
      <c r="R8" s="1"/>
      <c r="S8" s="1"/>
      <c r="T8" s="1"/>
      <c r="U8" s="1"/>
      <c r="V8" s="1"/>
      <c r="W8" s="1"/>
    </row>
    <row r="9" spans="1:23" x14ac:dyDescent="0.25">
      <c r="A9" s="1" t="s">
        <v>17</v>
      </c>
      <c r="B9" s="1">
        <v>26.95</v>
      </c>
      <c r="C9" s="1"/>
      <c r="D9" s="1"/>
      <c r="E9" s="1"/>
      <c r="F9" s="1"/>
      <c r="G9" s="1"/>
      <c r="H9" s="1"/>
      <c r="I9" s="1"/>
      <c r="J9" s="1"/>
      <c r="K9" s="1"/>
      <c r="L9" s="1">
        <v>1.1499999999999999</v>
      </c>
      <c r="M9" s="1">
        <v>71.900000000000006</v>
      </c>
      <c r="N9" s="1"/>
      <c r="O9" s="1"/>
      <c r="P9" s="1">
        <v>100</v>
      </c>
      <c r="Q9" s="1" t="s">
        <v>28</v>
      </c>
      <c r="R9" s="1"/>
      <c r="S9" s="1"/>
      <c r="T9" s="1"/>
      <c r="U9" s="1"/>
      <c r="V9" s="1"/>
      <c r="W9" s="1"/>
    </row>
    <row r="10" spans="1:23" x14ac:dyDescent="0.25">
      <c r="A10" s="1" t="s">
        <v>17</v>
      </c>
      <c r="B10" s="1">
        <v>26.08</v>
      </c>
      <c r="C10" s="1"/>
      <c r="D10" s="1"/>
      <c r="E10" s="1"/>
      <c r="F10" s="1"/>
      <c r="G10" s="1">
        <v>1.39</v>
      </c>
      <c r="H10" s="1">
        <v>0.79</v>
      </c>
      <c r="I10" s="1">
        <v>2.16</v>
      </c>
      <c r="J10" s="1"/>
      <c r="K10" s="1"/>
      <c r="L10" s="1"/>
      <c r="M10" s="1">
        <v>69.569999999999993</v>
      </c>
      <c r="N10" s="1"/>
      <c r="O10" s="1"/>
      <c r="P10" s="1">
        <v>100</v>
      </c>
      <c r="Q10" s="1" t="s">
        <v>29</v>
      </c>
      <c r="R10" s="1"/>
      <c r="S10" s="1"/>
      <c r="T10" s="1"/>
      <c r="U10" s="1"/>
      <c r="V10" s="1"/>
      <c r="W10" s="1"/>
    </row>
    <row r="11" spans="1:23" x14ac:dyDescent="0.25">
      <c r="A11" s="1" t="s">
        <v>17</v>
      </c>
      <c r="B11" s="1">
        <v>26.02</v>
      </c>
      <c r="C11" s="1"/>
      <c r="D11" s="1"/>
      <c r="E11" s="1"/>
      <c r="F11" s="1"/>
      <c r="G11" s="1"/>
      <c r="H11" s="1">
        <v>0.42</v>
      </c>
      <c r="I11" s="1">
        <v>3.89</v>
      </c>
      <c r="J11" s="1"/>
      <c r="K11" s="1"/>
      <c r="L11" s="1"/>
      <c r="M11" s="1">
        <v>69.67</v>
      </c>
      <c r="N11" s="1"/>
      <c r="O11" s="1"/>
      <c r="P11" s="1">
        <v>100</v>
      </c>
      <c r="Q11" s="1" t="s">
        <v>30</v>
      </c>
      <c r="R11" s="1"/>
      <c r="S11" s="1"/>
      <c r="T11" s="1"/>
      <c r="U11" s="1"/>
      <c r="V11" s="1"/>
      <c r="W11" s="1"/>
    </row>
    <row r="12" spans="1:23" x14ac:dyDescent="0.25">
      <c r="A12" s="1" t="s">
        <v>17</v>
      </c>
      <c r="B12" s="1">
        <v>23.63</v>
      </c>
      <c r="C12" s="1"/>
      <c r="D12" s="1">
        <v>0.92</v>
      </c>
      <c r="E12" s="1"/>
      <c r="F12" s="1"/>
      <c r="G12" s="1">
        <v>2.4300000000000002</v>
      </c>
      <c r="H12" s="1">
        <v>0.78</v>
      </c>
      <c r="I12" s="1">
        <v>0.28999999999999998</v>
      </c>
      <c r="J12" s="1"/>
      <c r="K12" s="1"/>
      <c r="L12" s="1"/>
      <c r="M12" s="1">
        <v>71.95</v>
      </c>
      <c r="N12" s="1"/>
      <c r="O12" s="1"/>
      <c r="P12" s="1">
        <v>100</v>
      </c>
      <c r="Q12" s="1" t="s">
        <v>31</v>
      </c>
      <c r="R12" s="1"/>
      <c r="S12" s="1"/>
      <c r="T12" s="1"/>
      <c r="U12" s="1"/>
      <c r="V12" s="1"/>
      <c r="W12" s="1"/>
    </row>
    <row r="13" spans="1:23" ht="30" x14ac:dyDescent="0.25">
      <c r="A13" s="1" t="s">
        <v>17</v>
      </c>
      <c r="B13" s="1">
        <v>33.07</v>
      </c>
      <c r="C13" s="1"/>
      <c r="D13" s="1">
        <v>1.38</v>
      </c>
      <c r="E13" s="1"/>
      <c r="F13" s="1"/>
      <c r="G13" s="1">
        <v>2.86</v>
      </c>
      <c r="H13" s="1">
        <v>1.55</v>
      </c>
      <c r="I13" s="1"/>
      <c r="J13" s="1"/>
      <c r="K13" s="1"/>
      <c r="L13" s="1"/>
      <c r="M13" s="1">
        <v>61.14</v>
      </c>
      <c r="N13" s="1"/>
      <c r="O13" s="1"/>
      <c r="P13" s="1">
        <v>100</v>
      </c>
      <c r="Q13" s="1" t="s">
        <v>32</v>
      </c>
      <c r="R13" s="1"/>
      <c r="S13" s="1"/>
      <c r="T13" s="1"/>
      <c r="U13" s="1"/>
      <c r="V13" s="1"/>
      <c r="W13" s="1"/>
    </row>
    <row r="14" spans="1:23" ht="14.45" customHeight="1" x14ac:dyDescent="0.25">
      <c r="A14" s="1" t="s">
        <v>17</v>
      </c>
      <c r="B14" s="1">
        <v>27.39</v>
      </c>
      <c r="C14" s="1"/>
      <c r="D14" s="1">
        <v>0.54</v>
      </c>
      <c r="E14" s="1"/>
      <c r="F14" s="1">
        <v>0.25</v>
      </c>
      <c r="G14" s="1">
        <v>0.74</v>
      </c>
      <c r="H14" s="1">
        <v>0.69</v>
      </c>
      <c r="I14" s="1"/>
      <c r="J14" s="1"/>
      <c r="K14" s="1">
        <v>0.28999999999999998</v>
      </c>
      <c r="L14" s="1"/>
      <c r="M14" s="1">
        <v>70.09</v>
      </c>
      <c r="N14" s="1"/>
      <c r="O14" s="1"/>
      <c r="P14" s="1">
        <v>100</v>
      </c>
      <c r="Q14" s="1" t="s">
        <v>33</v>
      </c>
      <c r="R14" s="1"/>
      <c r="S14" s="1"/>
      <c r="T14" s="1"/>
      <c r="U14" s="1"/>
      <c r="V14" s="1"/>
      <c r="W14" s="1"/>
    </row>
    <row r="15" spans="1:23" ht="13.9" customHeight="1" x14ac:dyDescent="0.25">
      <c r="A15" s="1" t="s">
        <v>17</v>
      </c>
      <c r="B15" s="1">
        <v>27.44</v>
      </c>
      <c r="C15" s="1"/>
      <c r="D15" s="1"/>
      <c r="E15" s="1"/>
      <c r="F15" s="1">
        <v>0.36</v>
      </c>
      <c r="G15" s="1">
        <v>0.89</v>
      </c>
      <c r="H15" s="1">
        <v>0.61</v>
      </c>
      <c r="I15" s="1"/>
      <c r="J15" s="1"/>
      <c r="K15" s="1"/>
      <c r="L15" s="1"/>
      <c r="M15" s="1">
        <v>70.709999999999994</v>
      </c>
      <c r="N15" s="1"/>
      <c r="O15" s="1"/>
      <c r="P15" s="1">
        <v>100</v>
      </c>
      <c r="Q15" s="1" t="s">
        <v>34</v>
      </c>
      <c r="R15" s="1"/>
      <c r="S15" s="1"/>
      <c r="T15" s="1"/>
      <c r="U15" s="1"/>
      <c r="V15" s="1"/>
      <c r="W15" s="1"/>
    </row>
    <row r="16" spans="1:23" ht="30" x14ac:dyDescent="0.25">
      <c r="A16" s="1" t="s">
        <v>17</v>
      </c>
      <c r="B16" s="1">
        <v>23.74</v>
      </c>
      <c r="C16" s="1"/>
      <c r="D16" s="1"/>
      <c r="E16" s="1"/>
      <c r="F16" s="1">
        <v>0.26</v>
      </c>
      <c r="G16" s="1">
        <v>1.07</v>
      </c>
      <c r="H16" s="1">
        <v>0.52</v>
      </c>
      <c r="I16" s="1">
        <v>0.66</v>
      </c>
      <c r="J16" s="1"/>
      <c r="K16" s="1">
        <v>0.27</v>
      </c>
      <c r="L16" s="1"/>
      <c r="M16" s="1">
        <v>73.48</v>
      </c>
      <c r="N16" s="1"/>
      <c r="O16" s="1"/>
      <c r="P16" s="1">
        <v>100</v>
      </c>
      <c r="Q16" s="1" t="s">
        <v>35</v>
      </c>
      <c r="R16" s="1"/>
      <c r="S16" s="1"/>
      <c r="T16" s="1"/>
      <c r="U16" s="1"/>
      <c r="V16" s="1"/>
      <c r="W16" s="1"/>
    </row>
    <row r="17" spans="1:23" ht="30" x14ac:dyDescent="0.25">
      <c r="A17" s="1" t="s">
        <v>17</v>
      </c>
      <c r="B17" s="1">
        <v>22.61</v>
      </c>
      <c r="C17" s="1"/>
      <c r="D17" s="1">
        <v>0.54</v>
      </c>
      <c r="E17" s="1"/>
      <c r="F17" s="1"/>
      <c r="G17" s="1">
        <v>0.96</v>
      </c>
      <c r="H17" s="1">
        <v>0.4</v>
      </c>
      <c r="I17" s="1"/>
      <c r="J17" s="1"/>
      <c r="K17" s="1"/>
      <c r="L17" s="1"/>
      <c r="M17" s="1">
        <v>75.489999999999995</v>
      </c>
      <c r="N17" s="1"/>
      <c r="O17" s="1"/>
      <c r="P17" s="1">
        <v>100</v>
      </c>
      <c r="Q17" s="1" t="s">
        <v>36</v>
      </c>
      <c r="R17" s="1"/>
      <c r="S17" s="1"/>
      <c r="T17" s="1"/>
      <c r="U17" s="1"/>
      <c r="V17" s="1"/>
      <c r="W17" s="1"/>
    </row>
    <row r="18" spans="1:23" ht="30" x14ac:dyDescent="0.25">
      <c r="A18" s="1" t="s">
        <v>17</v>
      </c>
      <c r="B18" s="1">
        <v>22.56</v>
      </c>
      <c r="C18" s="1"/>
      <c r="D18" s="1"/>
      <c r="E18" s="1"/>
      <c r="F18" s="1"/>
      <c r="G18" s="1">
        <v>0.86</v>
      </c>
      <c r="H18" s="1">
        <v>1.04</v>
      </c>
      <c r="I18" s="1">
        <v>0.59</v>
      </c>
      <c r="J18" s="1"/>
      <c r="K18" s="1"/>
      <c r="L18" s="1"/>
      <c r="M18" s="1">
        <v>73.680000000000007</v>
      </c>
      <c r="N18" s="1"/>
      <c r="O18" s="1">
        <v>1.27</v>
      </c>
      <c r="P18" s="1">
        <v>100</v>
      </c>
      <c r="Q18" s="1" t="s">
        <v>37</v>
      </c>
      <c r="R18" s="1"/>
      <c r="S18" s="1"/>
      <c r="T18" s="1"/>
      <c r="U18" s="1"/>
      <c r="V18" s="1"/>
      <c r="W18" s="1"/>
    </row>
    <row r="19" spans="1:23" ht="30" x14ac:dyDescent="0.25">
      <c r="A19" s="1" t="s">
        <v>17</v>
      </c>
      <c r="B19" s="1">
        <v>27.15</v>
      </c>
      <c r="C19" s="1"/>
      <c r="D19" s="1"/>
      <c r="E19" s="1"/>
      <c r="F19" s="1"/>
      <c r="G19" s="1">
        <v>1.74</v>
      </c>
      <c r="H19" s="1">
        <v>2.0699999999999998</v>
      </c>
      <c r="I19" s="1">
        <v>0.67</v>
      </c>
      <c r="J19" s="1"/>
      <c r="K19" s="1"/>
      <c r="L19" s="1"/>
      <c r="M19" s="1">
        <v>68.37</v>
      </c>
      <c r="N19" s="1"/>
      <c r="O19" s="1"/>
      <c r="P19" s="1">
        <v>100</v>
      </c>
      <c r="Q19" s="1" t="s">
        <v>38</v>
      </c>
      <c r="R19" s="1"/>
      <c r="S19" s="1"/>
      <c r="T19" s="1"/>
      <c r="U19" s="1"/>
      <c r="V19" s="1"/>
      <c r="W19" s="1"/>
    </row>
    <row r="20" spans="1:23" ht="30" x14ac:dyDescent="0.25">
      <c r="A20" s="1" t="s">
        <v>17</v>
      </c>
      <c r="B20" s="1">
        <v>23.92</v>
      </c>
      <c r="C20" s="1"/>
      <c r="D20" s="1">
        <v>1.5</v>
      </c>
      <c r="E20" s="1"/>
      <c r="F20" s="1">
        <v>0.27</v>
      </c>
      <c r="G20" s="1">
        <v>1.26</v>
      </c>
      <c r="H20" s="1">
        <v>0.55000000000000004</v>
      </c>
      <c r="I20" s="1"/>
      <c r="J20" s="1"/>
      <c r="K20" s="1"/>
      <c r="L20" s="1"/>
      <c r="M20" s="1">
        <v>72.5</v>
      </c>
      <c r="N20" s="1"/>
      <c r="O20" s="1"/>
      <c r="P20" s="1">
        <v>100</v>
      </c>
      <c r="Q20" s="1" t="s">
        <v>39</v>
      </c>
      <c r="R20" s="1"/>
      <c r="S20" s="1"/>
      <c r="T20" s="1"/>
      <c r="U20" s="1"/>
      <c r="V20" s="1"/>
      <c r="W20" s="1"/>
    </row>
    <row r="21" spans="1:23" ht="30" x14ac:dyDescent="0.25">
      <c r="A21" s="1" t="s">
        <v>17</v>
      </c>
      <c r="B21" s="1">
        <v>23.32</v>
      </c>
      <c r="C21" s="1"/>
      <c r="D21" s="1">
        <v>1.52</v>
      </c>
      <c r="E21" s="1"/>
      <c r="F21" s="1"/>
      <c r="G21" s="1">
        <v>0.9</v>
      </c>
      <c r="H21" s="1">
        <v>0.51</v>
      </c>
      <c r="I21" s="1"/>
      <c r="J21" s="1"/>
      <c r="K21" s="1"/>
      <c r="L21" s="1"/>
      <c r="M21" s="1">
        <v>73.760000000000005</v>
      </c>
      <c r="N21" s="1"/>
      <c r="O21" s="1"/>
      <c r="P21" s="1">
        <v>100</v>
      </c>
      <c r="Q21" s="1" t="s">
        <v>40</v>
      </c>
      <c r="R21" s="1"/>
      <c r="S21" s="1"/>
      <c r="T21" s="1"/>
      <c r="U21" s="1"/>
      <c r="V21" s="1"/>
      <c r="W21" s="1"/>
    </row>
    <row r="22" spans="1:23" ht="30" x14ac:dyDescent="0.25">
      <c r="A22" s="1" t="s">
        <v>17</v>
      </c>
      <c r="B22" s="1">
        <v>26.07</v>
      </c>
      <c r="C22" s="1"/>
      <c r="D22" s="1">
        <v>1.47</v>
      </c>
      <c r="E22" s="1"/>
      <c r="F22" s="1">
        <v>0.28999999999999998</v>
      </c>
      <c r="G22" s="1">
        <v>0.84</v>
      </c>
      <c r="H22" s="1">
        <v>0.49</v>
      </c>
      <c r="I22" s="1"/>
      <c r="J22" s="1"/>
      <c r="K22" s="1">
        <v>0.36</v>
      </c>
      <c r="L22" s="1"/>
      <c r="M22" s="1">
        <v>69.430000000000007</v>
      </c>
      <c r="N22" s="1"/>
      <c r="O22" s="1">
        <v>1.05</v>
      </c>
      <c r="P22" s="1">
        <v>100</v>
      </c>
      <c r="Q22" s="1" t="s">
        <v>41</v>
      </c>
      <c r="R22" s="1"/>
      <c r="S22" s="1"/>
      <c r="T22" s="1"/>
      <c r="U22" s="1"/>
      <c r="V22" s="1"/>
      <c r="W22" s="1"/>
    </row>
    <row r="23" spans="1:23" ht="30" x14ac:dyDescent="0.25">
      <c r="A23" s="1" t="s">
        <v>17</v>
      </c>
      <c r="B23" s="1">
        <v>25.54</v>
      </c>
      <c r="C23" s="1"/>
      <c r="D23" s="1">
        <v>1.43</v>
      </c>
      <c r="E23" s="1"/>
      <c r="F23" s="1">
        <v>0.22</v>
      </c>
      <c r="G23" s="1">
        <v>0.76</v>
      </c>
      <c r="H23" s="1">
        <v>0.4</v>
      </c>
      <c r="I23" s="1"/>
      <c r="J23" s="1"/>
      <c r="K23" s="1"/>
      <c r="L23" s="1"/>
      <c r="M23" s="1">
        <v>70.59</v>
      </c>
      <c r="N23" s="1"/>
      <c r="O23" s="1">
        <v>1.05</v>
      </c>
      <c r="P23" s="1">
        <v>100</v>
      </c>
      <c r="Q23" s="1" t="s">
        <v>42</v>
      </c>
      <c r="R23" s="1"/>
      <c r="S23" s="1"/>
      <c r="T23" s="1"/>
      <c r="U23" s="1"/>
      <c r="V23" s="1"/>
      <c r="W23" s="1"/>
    </row>
    <row r="24" spans="1:23" ht="30" x14ac:dyDescent="0.25">
      <c r="A24" s="1" t="s">
        <v>17</v>
      </c>
      <c r="B24" s="1">
        <v>27.06</v>
      </c>
      <c r="C24" s="1"/>
      <c r="D24" s="1">
        <v>0.56999999999999995</v>
      </c>
      <c r="E24" s="1">
        <v>1.41</v>
      </c>
      <c r="F24" s="1">
        <v>0.28999999999999998</v>
      </c>
      <c r="G24" s="1">
        <v>1.39</v>
      </c>
      <c r="H24" s="1">
        <v>1.06</v>
      </c>
      <c r="I24" s="1">
        <v>0.83</v>
      </c>
      <c r="J24" s="1"/>
      <c r="K24" s="1">
        <v>2.92</v>
      </c>
      <c r="L24" s="1">
        <v>0.72</v>
      </c>
      <c r="M24" s="1">
        <v>63.73</v>
      </c>
      <c r="N24" s="1"/>
      <c r="O24" s="1"/>
      <c r="P24" s="1">
        <v>100</v>
      </c>
      <c r="Q24" s="1" t="s">
        <v>43</v>
      </c>
      <c r="R24" s="1"/>
      <c r="S24" s="1"/>
      <c r="T24" s="1"/>
      <c r="U24" s="1"/>
      <c r="V24" s="1"/>
      <c r="W24" s="1"/>
    </row>
    <row r="25" spans="1:23" ht="30" x14ac:dyDescent="0.25">
      <c r="A25" s="1" t="s">
        <v>17</v>
      </c>
      <c r="B25" s="1">
        <v>26.09</v>
      </c>
      <c r="C25" s="1"/>
      <c r="D25" s="1"/>
      <c r="E25" s="1">
        <v>1.1499999999999999</v>
      </c>
      <c r="F25" s="1">
        <v>0.22</v>
      </c>
      <c r="G25" s="1">
        <v>1.62</v>
      </c>
      <c r="H25" s="1">
        <v>1.92</v>
      </c>
      <c r="I25" s="1">
        <v>1.1200000000000001</v>
      </c>
      <c r="J25" s="1"/>
      <c r="K25" s="1">
        <v>3.22</v>
      </c>
      <c r="L25" s="1"/>
      <c r="M25" s="1">
        <v>64.650000000000006</v>
      </c>
      <c r="N25" s="1"/>
      <c r="O25" s="1"/>
      <c r="P25" s="1">
        <v>100</v>
      </c>
      <c r="Q25" s="1" t="s">
        <v>44</v>
      </c>
      <c r="R25" s="1"/>
      <c r="S25" s="1"/>
      <c r="T25" s="1"/>
      <c r="U25" s="1"/>
      <c r="V25" s="1"/>
      <c r="W25" s="1"/>
    </row>
    <row r="26" spans="1:23" ht="30" x14ac:dyDescent="0.25">
      <c r="A26" s="1" t="s">
        <v>17</v>
      </c>
      <c r="B26" s="1">
        <v>26.39</v>
      </c>
      <c r="C26" s="1"/>
      <c r="D26" s="1"/>
      <c r="E26" s="1">
        <v>1.36</v>
      </c>
      <c r="F26" s="1">
        <v>0.22</v>
      </c>
      <c r="G26" s="1">
        <v>1.53</v>
      </c>
      <c r="H26" s="1">
        <v>0.42</v>
      </c>
      <c r="I26" s="1">
        <v>0.42</v>
      </c>
      <c r="J26" s="1"/>
      <c r="K26" s="1">
        <v>3.52</v>
      </c>
      <c r="L26" s="1">
        <v>0.57999999999999996</v>
      </c>
      <c r="M26" s="1">
        <v>65.569999999999993</v>
      </c>
      <c r="N26" s="1"/>
      <c r="O26" s="1"/>
      <c r="P26" s="1">
        <v>100</v>
      </c>
      <c r="Q26" s="1" t="s">
        <v>45</v>
      </c>
      <c r="R26" s="1"/>
      <c r="S26" s="1"/>
      <c r="T26" s="1"/>
      <c r="U26" s="1"/>
      <c r="V26" s="1"/>
      <c r="W26" s="1"/>
    </row>
    <row r="27" spans="1:23" ht="30" x14ac:dyDescent="0.25">
      <c r="A27" s="1" t="s">
        <v>17</v>
      </c>
      <c r="B27" s="1">
        <v>24.76</v>
      </c>
      <c r="C27" s="1"/>
      <c r="D27" s="1"/>
      <c r="E27" s="1"/>
      <c r="F27" s="1">
        <v>0.25</v>
      </c>
      <c r="G27" s="1"/>
      <c r="H27" s="1">
        <v>0.76</v>
      </c>
      <c r="I27" s="1"/>
      <c r="J27" s="1">
        <v>0.51</v>
      </c>
      <c r="K27" s="1">
        <v>0.32</v>
      </c>
      <c r="L27" s="1"/>
      <c r="M27" s="1">
        <v>73.41</v>
      </c>
      <c r="N27" s="1"/>
      <c r="O27" s="1"/>
      <c r="P27" s="1">
        <v>100</v>
      </c>
      <c r="Q27" s="1" t="s">
        <v>46</v>
      </c>
      <c r="R27" s="1"/>
      <c r="S27" s="1"/>
      <c r="T27" s="1"/>
      <c r="U27" s="1"/>
      <c r="V27" s="1"/>
      <c r="W27" s="1"/>
    </row>
    <row r="28" spans="1:23" x14ac:dyDescent="0.25">
      <c r="A28" s="1" t="s">
        <v>17</v>
      </c>
      <c r="B28" s="1">
        <v>28.24</v>
      </c>
      <c r="C28" s="1"/>
      <c r="D28" s="1">
        <v>1.63</v>
      </c>
      <c r="E28" s="1">
        <v>2.37</v>
      </c>
      <c r="F28" s="1">
        <v>0.43</v>
      </c>
      <c r="G28" s="1">
        <v>2.21</v>
      </c>
      <c r="H28" s="1">
        <v>0.85</v>
      </c>
      <c r="I28" s="1">
        <v>1.04</v>
      </c>
      <c r="J28" s="1"/>
      <c r="K28" s="1">
        <v>2.87</v>
      </c>
      <c r="L28" s="1"/>
      <c r="M28" s="1">
        <v>60.36</v>
      </c>
      <c r="N28" s="1"/>
      <c r="O28" s="1"/>
      <c r="P28" s="1">
        <v>100</v>
      </c>
      <c r="Q28" s="1" t="s">
        <v>47</v>
      </c>
      <c r="R28" s="1"/>
      <c r="S28" s="1"/>
      <c r="T28" s="1"/>
      <c r="U28" s="1"/>
      <c r="V28" s="1"/>
      <c r="W28" s="1"/>
    </row>
    <row r="29" spans="1:23" x14ac:dyDescent="0.25">
      <c r="A29" s="1" t="s">
        <v>17</v>
      </c>
      <c r="B29" s="1">
        <v>27.78</v>
      </c>
      <c r="C29" s="1">
        <v>3.03</v>
      </c>
      <c r="D29" s="1">
        <v>1.19</v>
      </c>
      <c r="E29" s="1">
        <v>3.2</v>
      </c>
      <c r="F29" s="1">
        <v>0.36</v>
      </c>
      <c r="G29" s="1">
        <v>2.62</v>
      </c>
      <c r="H29" s="1">
        <v>0.64</v>
      </c>
      <c r="I29" s="1">
        <v>0.34</v>
      </c>
      <c r="J29" s="1"/>
      <c r="K29" s="1">
        <v>2.79</v>
      </c>
      <c r="L29" s="1">
        <v>0.69</v>
      </c>
      <c r="M29" s="1">
        <v>57.36</v>
      </c>
      <c r="N29" s="1"/>
      <c r="O29" s="1"/>
      <c r="P29" s="1">
        <v>100</v>
      </c>
      <c r="Q29" s="1" t="s">
        <v>48</v>
      </c>
      <c r="R29" s="1"/>
      <c r="S29" s="1"/>
      <c r="T29" s="1"/>
      <c r="U29" s="1"/>
      <c r="V29" s="1"/>
      <c r="W29" s="1"/>
    </row>
    <row r="30" spans="1:23" x14ac:dyDescent="0.25">
      <c r="A30" s="1" t="s">
        <v>17</v>
      </c>
      <c r="B30" s="1">
        <v>28.3</v>
      </c>
      <c r="C30" s="1"/>
      <c r="D30" s="1">
        <v>4.3</v>
      </c>
      <c r="E30" s="1">
        <v>2.79</v>
      </c>
      <c r="F30" s="1">
        <v>0.53</v>
      </c>
      <c r="G30" s="1">
        <v>1.92</v>
      </c>
      <c r="H30" s="1">
        <v>0.32</v>
      </c>
      <c r="I30" s="1">
        <v>0.21</v>
      </c>
      <c r="J30" s="1"/>
      <c r="K30" s="1">
        <v>3.34</v>
      </c>
      <c r="L30" s="1"/>
      <c r="M30" s="1">
        <v>58.28</v>
      </c>
      <c r="N30" s="1"/>
      <c r="O30" s="1"/>
      <c r="P30" s="1">
        <v>100</v>
      </c>
      <c r="Q30" s="1" t="s">
        <v>49</v>
      </c>
      <c r="R30" s="1"/>
      <c r="S30" s="1"/>
      <c r="T30" s="1"/>
      <c r="U30" s="1"/>
      <c r="V30" s="1"/>
      <c r="W30" s="1"/>
    </row>
    <row r="31" spans="1:23" x14ac:dyDescent="0.25">
      <c r="A31" s="1" t="s">
        <v>17</v>
      </c>
      <c r="B31" s="1">
        <v>28.93</v>
      </c>
      <c r="C31" s="1"/>
      <c r="D31" s="1">
        <v>5.47</v>
      </c>
      <c r="E31" s="1">
        <v>2.83</v>
      </c>
      <c r="F31" s="1">
        <v>0.6</v>
      </c>
      <c r="G31" s="1">
        <v>1.92</v>
      </c>
      <c r="H31" s="1"/>
      <c r="I31" s="1"/>
      <c r="J31" s="1">
        <v>0.4</v>
      </c>
      <c r="K31" s="1">
        <v>4.25</v>
      </c>
      <c r="L31" s="1"/>
      <c r="M31" s="1">
        <v>55.6</v>
      </c>
      <c r="N31" s="1"/>
      <c r="O31" s="1"/>
      <c r="P31" s="1">
        <v>100</v>
      </c>
      <c r="Q31" s="1" t="s">
        <v>50</v>
      </c>
      <c r="R31" s="1"/>
      <c r="S31" s="1"/>
      <c r="T31" s="1"/>
      <c r="U31" s="1"/>
      <c r="V31" s="1"/>
      <c r="W31" s="1"/>
    </row>
    <row r="32" spans="1:23" x14ac:dyDescent="0.25">
      <c r="A32" s="1" t="s">
        <v>17</v>
      </c>
      <c r="B32" s="1">
        <v>26.19</v>
      </c>
      <c r="C32" s="1"/>
      <c r="D32" s="1">
        <v>0.92</v>
      </c>
      <c r="E32" s="1">
        <v>0.81</v>
      </c>
      <c r="F32" s="1"/>
      <c r="G32" s="1">
        <v>1</v>
      </c>
      <c r="H32" s="1">
        <v>0.96</v>
      </c>
      <c r="I32" s="1">
        <v>2.34</v>
      </c>
      <c r="J32" s="1"/>
      <c r="K32" s="1">
        <v>1.56</v>
      </c>
      <c r="L32" s="1"/>
      <c r="M32" s="1">
        <v>66.22</v>
      </c>
      <c r="N32" s="1"/>
      <c r="O32" s="1"/>
      <c r="P32" s="1">
        <v>100</v>
      </c>
      <c r="Q32" s="1" t="s">
        <v>51</v>
      </c>
      <c r="R32" s="1"/>
      <c r="S32" s="1"/>
      <c r="T32" s="1"/>
      <c r="U32" s="1"/>
      <c r="V32" s="1"/>
      <c r="W32" s="1"/>
    </row>
    <row r="33" spans="1:23" x14ac:dyDescent="0.25">
      <c r="A33" s="1" t="s">
        <v>17</v>
      </c>
      <c r="B33" s="1">
        <v>31.62</v>
      </c>
      <c r="C33" s="1"/>
      <c r="D33" s="1">
        <v>1.23</v>
      </c>
      <c r="E33" s="1">
        <v>0.65</v>
      </c>
      <c r="F33" s="1">
        <v>0.53</v>
      </c>
      <c r="G33" s="1">
        <v>1.74</v>
      </c>
      <c r="H33" s="1">
        <v>1.51</v>
      </c>
      <c r="I33" s="1">
        <v>1.7</v>
      </c>
      <c r="J33" s="1">
        <v>0.89</v>
      </c>
      <c r="K33" s="1">
        <v>1.52</v>
      </c>
      <c r="L33" s="1"/>
      <c r="M33" s="1">
        <v>58.61</v>
      </c>
      <c r="N33" s="1"/>
      <c r="O33" s="1"/>
      <c r="P33" s="1">
        <v>100</v>
      </c>
      <c r="Q33" s="1" t="s">
        <v>52</v>
      </c>
      <c r="R33" s="1"/>
      <c r="S33" s="1"/>
      <c r="T33" s="1"/>
      <c r="U33" s="1"/>
      <c r="V33" s="1"/>
      <c r="W33" s="1"/>
    </row>
    <row r="34" spans="1:23" ht="30" x14ac:dyDescent="0.25">
      <c r="A34" s="1" t="s">
        <v>17</v>
      </c>
      <c r="B34" s="1">
        <v>24.42</v>
      </c>
      <c r="C34" s="1"/>
      <c r="D34" s="1"/>
      <c r="E34" s="1">
        <v>0.39</v>
      </c>
      <c r="F34" s="1">
        <v>0.28000000000000003</v>
      </c>
      <c r="G34" s="1">
        <v>1.1399999999999999</v>
      </c>
      <c r="H34" s="1">
        <v>0.49</v>
      </c>
      <c r="I34" s="1">
        <v>0.38</v>
      </c>
      <c r="J34" s="1"/>
      <c r="K34" s="1">
        <v>0.8</v>
      </c>
      <c r="L34" s="1"/>
      <c r="M34" s="1">
        <v>72.08</v>
      </c>
      <c r="N34" s="1"/>
      <c r="O34" s="1"/>
      <c r="P34" s="1">
        <v>100</v>
      </c>
      <c r="Q34" s="1" t="s">
        <v>53</v>
      </c>
      <c r="R34" s="1"/>
      <c r="S34" s="1"/>
      <c r="T34" s="1"/>
      <c r="U34" s="1"/>
      <c r="V34" s="1"/>
      <c r="W34" s="1"/>
    </row>
    <row r="35" spans="1:23" ht="30" x14ac:dyDescent="0.25">
      <c r="A35" s="1" t="s">
        <v>17</v>
      </c>
      <c r="B35" s="1">
        <v>24.7</v>
      </c>
      <c r="C35" s="1"/>
      <c r="D35" s="1"/>
      <c r="E35" s="1"/>
      <c r="F35" s="1">
        <v>0.24</v>
      </c>
      <c r="G35" s="1">
        <v>1.01</v>
      </c>
      <c r="H35" s="1">
        <v>0.38</v>
      </c>
      <c r="I35" s="1"/>
      <c r="J35" s="1"/>
      <c r="K35" s="1">
        <v>0.76</v>
      </c>
      <c r="L35" s="1"/>
      <c r="M35" s="1">
        <v>72.91</v>
      </c>
      <c r="N35" s="1"/>
      <c r="O35" s="1"/>
      <c r="P35" s="1">
        <v>100</v>
      </c>
      <c r="Q35" s="1" t="s">
        <v>54</v>
      </c>
      <c r="R35" s="1"/>
      <c r="S35" s="1"/>
      <c r="T35" s="1"/>
      <c r="U35" s="1"/>
      <c r="V35" s="1"/>
      <c r="W35" s="1"/>
    </row>
    <row r="36" spans="1:23" ht="30" x14ac:dyDescent="0.25">
      <c r="A36" s="1" t="s">
        <v>17</v>
      </c>
      <c r="B36" s="1">
        <v>25.61</v>
      </c>
      <c r="C36" s="1"/>
      <c r="D36" s="1">
        <v>0.54</v>
      </c>
      <c r="E36" s="1">
        <v>1.46</v>
      </c>
      <c r="F36" s="1">
        <v>0.36</v>
      </c>
      <c r="G36" s="1">
        <v>1.29</v>
      </c>
      <c r="H36" s="1">
        <v>0.45</v>
      </c>
      <c r="I36" s="1"/>
      <c r="J36" s="1"/>
      <c r="K36" s="1">
        <v>2</v>
      </c>
      <c r="L36" s="1"/>
      <c r="M36" s="1">
        <v>68.28</v>
      </c>
      <c r="N36" s="1"/>
      <c r="O36" s="1"/>
      <c r="P36" s="1">
        <v>100</v>
      </c>
      <c r="Q36" s="1" t="s">
        <v>55</v>
      </c>
      <c r="R36" s="1"/>
      <c r="S36" s="1"/>
      <c r="T36" s="1"/>
      <c r="U36" s="1"/>
      <c r="V36" s="1"/>
      <c r="W36" s="1"/>
    </row>
    <row r="37" spans="1:23" ht="30" x14ac:dyDescent="0.25">
      <c r="A37" s="1" t="s">
        <v>17</v>
      </c>
      <c r="B37" s="1">
        <v>21.81</v>
      </c>
      <c r="C37" s="1"/>
      <c r="D37" s="1"/>
      <c r="E37" s="1">
        <v>1.53</v>
      </c>
      <c r="F37" s="1">
        <v>0.2</v>
      </c>
      <c r="G37" s="1">
        <v>1.05</v>
      </c>
      <c r="H37" s="1">
        <v>0.63</v>
      </c>
      <c r="I37" s="1">
        <v>0.19</v>
      </c>
      <c r="J37" s="1"/>
      <c r="K37" s="1">
        <v>2.0699999999999998</v>
      </c>
      <c r="L37" s="1">
        <v>0.89</v>
      </c>
      <c r="M37" s="1">
        <v>71.62</v>
      </c>
      <c r="N37" s="1"/>
      <c r="O37" s="1"/>
      <c r="P37" s="1">
        <v>100</v>
      </c>
      <c r="Q37" s="1" t="s">
        <v>56</v>
      </c>
      <c r="R37" s="1"/>
      <c r="S37" s="1"/>
      <c r="T37" s="1"/>
      <c r="U37" s="1"/>
      <c r="V37" s="1"/>
      <c r="W37" s="1"/>
    </row>
    <row r="38" spans="1:23" x14ac:dyDescent="0.25">
      <c r="A38" s="1" t="s">
        <v>17</v>
      </c>
      <c r="B38" s="1">
        <v>27.47</v>
      </c>
      <c r="C38" s="1"/>
      <c r="D38" s="1">
        <v>1.04</v>
      </c>
      <c r="E38" s="1">
        <v>1.72</v>
      </c>
      <c r="F38" s="1">
        <v>0.38</v>
      </c>
      <c r="G38" s="1">
        <v>1.66</v>
      </c>
      <c r="H38" s="1">
        <v>0.47</v>
      </c>
      <c r="I38" s="1">
        <v>0.22</v>
      </c>
      <c r="J38" s="1"/>
      <c r="K38" s="1">
        <v>2.71</v>
      </c>
      <c r="L38" s="1"/>
      <c r="M38" s="1">
        <v>64.319999999999993</v>
      </c>
      <c r="N38" s="1"/>
      <c r="O38" s="1"/>
      <c r="P38" s="1">
        <v>100</v>
      </c>
      <c r="Q38" s="1" t="s">
        <v>57</v>
      </c>
      <c r="R38" s="1"/>
      <c r="S38" s="1"/>
      <c r="T38" s="1"/>
      <c r="U38" s="1"/>
      <c r="V38" s="1"/>
      <c r="W38" s="1"/>
    </row>
    <row r="39" spans="1:23" x14ac:dyDescent="0.25">
      <c r="A39" s="1" t="s">
        <v>17</v>
      </c>
      <c r="B39" s="1">
        <v>27.88</v>
      </c>
      <c r="C39" s="1"/>
      <c r="D39" s="1">
        <v>3.54</v>
      </c>
      <c r="E39" s="1">
        <v>2.2599999999999998</v>
      </c>
      <c r="F39" s="1">
        <v>0.52</v>
      </c>
      <c r="G39" s="1">
        <v>2.08</v>
      </c>
      <c r="H39" s="1"/>
      <c r="I39" s="1"/>
      <c r="J39" s="1">
        <v>0.28000000000000003</v>
      </c>
      <c r="K39" s="1">
        <v>2.89</v>
      </c>
      <c r="L39" s="1"/>
      <c r="M39" s="1">
        <v>60.55</v>
      </c>
      <c r="N39" s="1"/>
      <c r="O39" s="1"/>
      <c r="P39" s="1">
        <v>100</v>
      </c>
      <c r="Q39" s="1" t="s">
        <v>58</v>
      </c>
      <c r="R39" s="1"/>
      <c r="S39" s="1"/>
      <c r="T39" s="1"/>
      <c r="U39" s="1"/>
      <c r="V39" s="1"/>
      <c r="W39" s="1"/>
    </row>
    <row r="40" spans="1:23" x14ac:dyDescent="0.25">
      <c r="A40" s="1" t="s">
        <v>17</v>
      </c>
      <c r="B40" s="1">
        <v>27.1</v>
      </c>
      <c r="C40" s="1"/>
      <c r="D40" s="1">
        <v>1.28</v>
      </c>
      <c r="E40" s="1">
        <v>1.57</v>
      </c>
      <c r="F40" s="1">
        <v>0.25</v>
      </c>
      <c r="G40" s="1">
        <v>2.2599999999999998</v>
      </c>
      <c r="H40" s="1">
        <v>0.31</v>
      </c>
      <c r="I40" s="1"/>
      <c r="J40" s="1"/>
      <c r="K40" s="1">
        <v>3.33</v>
      </c>
      <c r="L40" s="1"/>
      <c r="M40" s="1">
        <v>63.9</v>
      </c>
      <c r="N40" s="1"/>
      <c r="O40" s="1"/>
      <c r="P40" s="1">
        <v>100</v>
      </c>
      <c r="Q40" s="1" t="s">
        <v>59</v>
      </c>
      <c r="R40" s="1"/>
      <c r="S40" s="1"/>
      <c r="T40" s="1"/>
      <c r="U40" s="1"/>
      <c r="V40" s="1"/>
      <c r="W40" s="1"/>
    </row>
    <row r="41" spans="1:23" x14ac:dyDescent="0.25">
      <c r="A41" s="1" t="s">
        <v>17</v>
      </c>
      <c r="B41" s="1">
        <v>31.16</v>
      </c>
      <c r="C41" s="1"/>
      <c r="D41" s="1"/>
      <c r="E41" s="1"/>
      <c r="F41" s="1"/>
      <c r="G41" s="1"/>
      <c r="H41" s="1">
        <v>1.49</v>
      </c>
      <c r="I41" s="1">
        <v>0.78</v>
      </c>
      <c r="J41" s="1"/>
      <c r="K41" s="1">
        <v>0.32</v>
      </c>
      <c r="L41" s="1">
        <v>0.57999999999999996</v>
      </c>
      <c r="M41" s="1">
        <v>65.67</v>
      </c>
      <c r="N41" s="1"/>
      <c r="O41" s="1"/>
      <c r="P41" s="1">
        <v>100</v>
      </c>
      <c r="Q41" s="1" t="s">
        <v>60</v>
      </c>
      <c r="R41" s="1"/>
      <c r="S41" s="1"/>
      <c r="T41" s="1"/>
      <c r="U41" s="1"/>
      <c r="V41" s="1"/>
      <c r="W41" s="1"/>
    </row>
    <row r="42" spans="1:23" x14ac:dyDescent="0.25">
      <c r="A42" s="1" t="s">
        <v>17</v>
      </c>
      <c r="B42" s="1">
        <v>30.02</v>
      </c>
      <c r="C42" s="1"/>
      <c r="D42" s="1"/>
      <c r="E42" s="1"/>
      <c r="F42" s="1"/>
      <c r="G42" s="1"/>
      <c r="H42" s="1">
        <v>1.41</v>
      </c>
      <c r="I42" s="1">
        <v>0.61</v>
      </c>
      <c r="J42" s="1"/>
      <c r="K42" s="1">
        <v>0.23</v>
      </c>
      <c r="L42" s="1">
        <v>0.51</v>
      </c>
      <c r="M42" s="1">
        <v>67.23</v>
      </c>
      <c r="N42" s="1"/>
      <c r="O42" s="1"/>
      <c r="P42" s="1">
        <v>100</v>
      </c>
      <c r="Q42" s="1" t="s">
        <v>61</v>
      </c>
      <c r="R42" s="1"/>
      <c r="S42" s="1"/>
      <c r="T42" s="1"/>
      <c r="U42" s="1"/>
      <c r="V42" s="1"/>
      <c r="W42" s="1"/>
    </row>
    <row r="43" spans="1:23" x14ac:dyDescent="0.25">
      <c r="A43" s="1" t="s">
        <v>17</v>
      </c>
      <c r="B43" s="1">
        <v>24.79</v>
      </c>
      <c r="C43" s="1"/>
      <c r="D43" s="1">
        <v>0.73</v>
      </c>
      <c r="E43" s="1">
        <v>1.43</v>
      </c>
      <c r="F43" s="1">
        <v>0.35</v>
      </c>
      <c r="G43" s="1">
        <v>1.17</v>
      </c>
      <c r="H43" s="1">
        <v>0.39</v>
      </c>
      <c r="I43" s="1"/>
      <c r="J43" s="1"/>
      <c r="K43" s="1">
        <v>1.74</v>
      </c>
      <c r="L43" s="1">
        <v>0.59</v>
      </c>
      <c r="M43" s="1">
        <v>68.81</v>
      </c>
      <c r="N43" s="1"/>
      <c r="O43" s="1"/>
      <c r="P43" s="1">
        <v>100</v>
      </c>
      <c r="Q43" s="1" t="s">
        <v>62</v>
      </c>
      <c r="R43" s="1"/>
      <c r="S43" s="1"/>
      <c r="T43" s="1"/>
      <c r="U43" s="1"/>
      <c r="V43" s="1"/>
      <c r="W43" s="1"/>
    </row>
    <row r="44" spans="1:23" x14ac:dyDescent="0.25">
      <c r="A44" s="1" t="s">
        <v>17</v>
      </c>
      <c r="B44" s="1">
        <v>25.24</v>
      </c>
      <c r="C44" s="1"/>
      <c r="D44" s="1">
        <v>2.1</v>
      </c>
      <c r="E44" s="1">
        <v>2.0699999999999998</v>
      </c>
      <c r="F44" s="1">
        <v>0.43</v>
      </c>
      <c r="G44" s="1">
        <v>1.44</v>
      </c>
      <c r="H44" s="1">
        <v>0.2</v>
      </c>
      <c r="I44" s="1"/>
      <c r="J44" s="1"/>
      <c r="K44" s="1">
        <v>1.66</v>
      </c>
      <c r="L44" s="1"/>
      <c r="M44" s="1">
        <v>66.86</v>
      </c>
      <c r="N44" s="1"/>
      <c r="O44" s="1"/>
      <c r="P44" s="1">
        <v>100</v>
      </c>
      <c r="Q44" s="1" t="s">
        <v>63</v>
      </c>
      <c r="R44" s="1"/>
      <c r="S44" s="1"/>
      <c r="T44" s="1"/>
      <c r="U44" s="1"/>
      <c r="V44" s="1"/>
      <c r="W44" s="1"/>
    </row>
    <row r="45" spans="1:2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7"/>
  <sheetViews>
    <sheetView workbookViewId="0">
      <selection activeCell="A3" sqref="A3:A7"/>
    </sheetView>
  </sheetViews>
  <sheetFormatPr defaultRowHeight="15" x14ac:dyDescent="0.25"/>
  <sheetData>
    <row r="3" spans="1:21" x14ac:dyDescent="0.25">
      <c r="A3" s="1" t="s">
        <v>18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/>
      <c r="Q3" s="1"/>
      <c r="R3" s="1"/>
      <c r="S3" s="1"/>
      <c r="T3" s="1"/>
      <c r="U3" s="1"/>
    </row>
    <row r="4" spans="1:21" x14ac:dyDescent="0.25">
      <c r="A4" s="1" t="s">
        <v>19</v>
      </c>
      <c r="B4" s="1">
        <v>33.07</v>
      </c>
      <c r="C4" s="1">
        <v>3.03</v>
      </c>
      <c r="D4" s="1">
        <v>5.47</v>
      </c>
      <c r="E4" s="1">
        <v>3.2</v>
      </c>
      <c r="F4" s="1">
        <v>0.6</v>
      </c>
      <c r="G4" s="1">
        <v>2.86</v>
      </c>
      <c r="H4" s="1">
        <v>2.0699999999999998</v>
      </c>
      <c r="I4" s="1">
        <v>3.89</v>
      </c>
      <c r="J4" s="1">
        <v>0.89</v>
      </c>
      <c r="K4" s="1">
        <v>4.25</v>
      </c>
      <c r="L4" s="1">
        <v>1.1499999999999999</v>
      </c>
      <c r="M4" s="1">
        <v>75.489999999999995</v>
      </c>
      <c r="N4" s="1">
        <v>1.28</v>
      </c>
      <c r="O4" s="1">
        <v>1.27</v>
      </c>
      <c r="P4" s="1"/>
      <c r="Q4" s="1"/>
      <c r="R4" s="1"/>
      <c r="S4" s="1"/>
      <c r="T4" s="1"/>
      <c r="U4" s="1"/>
    </row>
    <row r="5" spans="1:21" x14ac:dyDescent="0.25">
      <c r="A5" s="1" t="s">
        <v>20</v>
      </c>
      <c r="B5" s="1">
        <v>21.81</v>
      </c>
      <c r="C5" s="1">
        <v>3.03</v>
      </c>
      <c r="D5" s="1">
        <v>0.54</v>
      </c>
      <c r="E5" s="1">
        <v>0.39</v>
      </c>
      <c r="F5" s="1">
        <v>0.2</v>
      </c>
      <c r="G5" s="1">
        <v>0.28999999999999998</v>
      </c>
      <c r="H5" s="1">
        <v>0.2</v>
      </c>
      <c r="I5" s="1">
        <v>0.19</v>
      </c>
      <c r="J5" s="1">
        <v>0.28000000000000003</v>
      </c>
      <c r="K5" s="1">
        <v>0.23</v>
      </c>
      <c r="L5" s="1">
        <v>0.51</v>
      </c>
      <c r="M5" s="1">
        <v>55.6</v>
      </c>
      <c r="N5" s="1">
        <v>1.28</v>
      </c>
      <c r="O5" s="1">
        <v>1.05</v>
      </c>
      <c r="P5" s="1"/>
      <c r="Q5" s="1"/>
      <c r="R5" s="1"/>
      <c r="S5" s="1"/>
      <c r="T5" s="1"/>
      <c r="U5" s="1"/>
    </row>
    <row r="6" spans="1:21" x14ac:dyDescent="0.25">
      <c r="A6" s="1" t="s">
        <v>21</v>
      </c>
      <c r="B6" s="1">
        <v>26.26</v>
      </c>
      <c r="C6" s="1"/>
      <c r="D6" s="1"/>
      <c r="E6" s="1"/>
      <c r="F6" s="1"/>
      <c r="G6" s="1"/>
      <c r="H6" s="1"/>
      <c r="I6" s="1"/>
      <c r="J6" s="1"/>
      <c r="K6" s="1"/>
      <c r="L6" s="1"/>
      <c r="M6" s="1">
        <v>67.989999999999995</v>
      </c>
      <c r="N6" s="1"/>
      <c r="O6" s="1"/>
      <c r="P6" s="1"/>
      <c r="Q6" s="1"/>
      <c r="R6" s="1"/>
      <c r="S6" s="1"/>
      <c r="T6" s="1"/>
      <c r="U6" s="1"/>
    </row>
    <row r="7" spans="1:21" ht="45" x14ac:dyDescent="0.25">
      <c r="A7" s="1" t="s">
        <v>22</v>
      </c>
      <c r="B7" s="1">
        <v>2.5</v>
      </c>
      <c r="C7" s="1"/>
      <c r="D7" s="1"/>
      <c r="E7" s="1"/>
      <c r="F7" s="1"/>
      <c r="G7" s="1"/>
      <c r="H7" s="1"/>
      <c r="I7" s="1"/>
      <c r="J7" s="1"/>
      <c r="K7" s="1"/>
      <c r="L7" s="1"/>
      <c r="M7" s="1">
        <v>5.23</v>
      </c>
      <c r="N7" s="1"/>
      <c r="O7" s="1"/>
      <c r="P7" s="1"/>
      <c r="Q7" s="1"/>
      <c r="R7" s="1"/>
      <c r="S7" s="1"/>
      <c r="T7" s="1"/>
      <c r="U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Q29"/>
  <sheetViews>
    <sheetView workbookViewId="0">
      <selection activeCell="E36" sqref="E36"/>
    </sheetView>
  </sheetViews>
  <sheetFormatPr defaultRowHeight="15" x14ac:dyDescent="0.25"/>
  <cols>
    <col min="1" max="1" width="18.28515625" bestFit="1" customWidth="1"/>
    <col min="17" max="17" width="76.5703125" bestFit="1" customWidth="1"/>
  </cols>
  <sheetData>
    <row r="3" spans="1:1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</row>
    <row r="4" spans="1:17" x14ac:dyDescent="0.25">
      <c r="A4" s="1" t="s">
        <v>17</v>
      </c>
      <c r="B4" s="1">
        <v>23.91</v>
      </c>
      <c r="C4" s="1"/>
      <c r="D4" s="1"/>
      <c r="E4" s="1"/>
      <c r="F4" s="1"/>
      <c r="G4" s="1">
        <v>0.89</v>
      </c>
      <c r="H4" s="1">
        <v>0.59</v>
      </c>
      <c r="I4" s="1">
        <v>0.37</v>
      </c>
      <c r="J4" s="1"/>
      <c r="K4" s="1"/>
      <c r="L4" s="1">
        <v>0.6</v>
      </c>
      <c r="M4" s="1">
        <v>73.650000000000006</v>
      </c>
      <c r="N4" s="1"/>
      <c r="O4" s="1"/>
      <c r="P4" s="1">
        <v>100</v>
      </c>
      <c r="Q4" s="1" t="s">
        <v>23</v>
      </c>
    </row>
    <row r="5" spans="1:17" x14ac:dyDescent="0.25">
      <c r="A5" s="1" t="s">
        <v>17</v>
      </c>
      <c r="B5" s="1">
        <v>24.75</v>
      </c>
      <c r="C5" s="1"/>
      <c r="D5" s="1">
        <v>2.4900000000000002</v>
      </c>
      <c r="E5" s="1">
        <v>0.4</v>
      </c>
      <c r="F5" s="1"/>
      <c r="G5" s="1">
        <v>1.34</v>
      </c>
      <c r="H5" s="1">
        <v>0.56999999999999995</v>
      </c>
      <c r="I5" s="1"/>
      <c r="J5" s="1"/>
      <c r="K5" s="1">
        <v>0.35</v>
      </c>
      <c r="L5" s="1"/>
      <c r="M5" s="1">
        <v>70.099999999999994</v>
      </c>
      <c r="N5" s="1"/>
      <c r="O5" s="1"/>
      <c r="P5" s="1">
        <v>100</v>
      </c>
      <c r="Q5" s="1" t="s">
        <v>24</v>
      </c>
    </row>
    <row r="6" spans="1:17" x14ac:dyDescent="0.25">
      <c r="A6" s="1" t="s">
        <v>17</v>
      </c>
      <c r="B6" s="1">
        <v>22.65</v>
      </c>
      <c r="C6" s="1"/>
      <c r="D6" s="1">
        <v>1.7</v>
      </c>
      <c r="E6" s="1"/>
      <c r="F6" s="1"/>
      <c r="G6" s="1">
        <v>0.98</v>
      </c>
      <c r="H6" s="1">
        <v>0.32</v>
      </c>
      <c r="I6" s="1"/>
      <c r="J6" s="1"/>
      <c r="K6" s="1"/>
      <c r="L6" s="1">
        <v>0.76</v>
      </c>
      <c r="M6" s="1">
        <v>73.59</v>
      </c>
      <c r="N6" s="1"/>
      <c r="O6" s="1"/>
      <c r="P6" s="1">
        <v>100</v>
      </c>
      <c r="Q6" s="1" t="s">
        <v>25</v>
      </c>
    </row>
    <row r="7" spans="1:17" x14ac:dyDescent="0.25">
      <c r="A7" s="1" t="s">
        <v>17</v>
      </c>
      <c r="B7" s="1">
        <v>26.05</v>
      </c>
      <c r="C7" s="1"/>
      <c r="D7" s="1"/>
      <c r="E7" s="1"/>
      <c r="F7" s="1"/>
      <c r="G7" s="1"/>
      <c r="H7" s="1"/>
      <c r="I7" s="1">
        <v>0.23</v>
      </c>
      <c r="J7" s="1"/>
      <c r="K7" s="1"/>
      <c r="L7" s="1">
        <v>0.67</v>
      </c>
      <c r="M7" s="1">
        <v>73.05</v>
      </c>
      <c r="N7" s="1"/>
      <c r="O7" s="1"/>
      <c r="P7" s="1">
        <v>100</v>
      </c>
      <c r="Q7" s="1" t="s">
        <v>26</v>
      </c>
    </row>
    <row r="8" spans="1:17" x14ac:dyDescent="0.25">
      <c r="A8" s="1" t="s">
        <v>17</v>
      </c>
      <c r="B8" s="1">
        <v>28.08</v>
      </c>
      <c r="C8" s="1"/>
      <c r="D8" s="1"/>
      <c r="E8" s="1"/>
      <c r="F8" s="1"/>
      <c r="G8" s="1">
        <v>0.28999999999999998</v>
      </c>
      <c r="H8" s="1"/>
      <c r="I8" s="1">
        <v>0.53</v>
      </c>
      <c r="J8" s="1"/>
      <c r="K8" s="1"/>
      <c r="L8" s="1">
        <v>0.89</v>
      </c>
      <c r="M8" s="1">
        <v>68.930000000000007</v>
      </c>
      <c r="N8" s="1">
        <v>1.28</v>
      </c>
      <c r="O8" s="1"/>
      <c r="P8" s="1">
        <v>100</v>
      </c>
      <c r="Q8" s="1" t="s">
        <v>27</v>
      </c>
    </row>
    <row r="9" spans="1:17" x14ac:dyDescent="0.25">
      <c r="A9" s="1" t="s">
        <v>17</v>
      </c>
      <c r="B9" s="1">
        <v>26.95</v>
      </c>
      <c r="C9" s="1"/>
      <c r="D9" s="1"/>
      <c r="E9" s="1"/>
      <c r="F9" s="1"/>
      <c r="G9" s="1"/>
      <c r="H9" s="1"/>
      <c r="I9" s="1"/>
      <c r="J9" s="1"/>
      <c r="K9" s="1"/>
      <c r="L9" s="1">
        <v>1.1499999999999999</v>
      </c>
      <c r="M9" s="1">
        <v>71.900000000000006</v>
      </c>
      <c r="N9" s="1"/>
      <c r="O9" s="1"/>
      <c r="P9" s="1">
        <v>100</v>
      </c>
      <c r="Q9" s="1" t="s">
        <v>28</v>
      </c>
    </row>
    <row r="10" spans="1:17" x14ac:dyDescent="0.25">
      <c r="A10" s="1" t="s">
        <v>17</v>
      </c>
      <c r="B10" s="1">
        <v>26.08</v>
      </c>
      <c r="C10" s="1"/>
      <c r="D10" s="1"/>
      <c r="E10" s="1"/>
      <c r="F10" s="1"/>
      <c r="G10" s="1">
        <v>1.39</v>
      </c>
      <c r="H10" s="1">
        <v>0.79</v>
      </c>
      <c r="I10" s="1">
        <v>2.16</v>
      </c>
      <c r="J10" s="1"/>
      <c r="K10" s="1"/>
      <c r="L10" s="1"/>
      <c r="M10" s="1">
        <v>69.569999999999993</v>
      </c>
      <c r="N10" s="1"/>
      <c r="O10" s="1"/>
      <c r="P10" s="1">
        <v>100</v>
      </c>
      <c r="Q10" s="1" t="s">
        <v>29</v>
      </c>
    </row>
    <row r="11" spans="1:17" x14ac:dyDescent="0.25">
      <c r="A11" s="1" t="s">
        <v>17</v>
      </c>
      <c r="B11" s="1">
        <v>26.02</v>
      </c>
      <c r="C11" s="1"/>
      <c r="D11" s="1"/>
      <c r="E11" s="1"/>
      <c r="F11" s="1"/>
      <c r="G11" s="1"/>
      <c r="H11" s="1">
        <v>0.42</v>
      </c>
      <c r="I11" s="1">
        <v>3.89</v>
      </c>
      <c r="J11" s="1"/>
      <c r="K11" s="1"/>
      <c r="L11" s="1"/>
      <c r="M11" s="1">
        <v>69.67</v>
      </c>
      <c r="N11" s="1"/>
      <c r="O11" s="1"/>
      <c r="P11" s="1">
        <v>100</v>
      </c>
      <c r="Q11" s="1" t="s">
        <v>30</v>
      </c>
    </row>
    <row r="12" spans="1:17" x14ac:dyDescent="0.25">
      <c r="A12" s="1" t="s">
        <v>17</v>
      </c>
      <c r="B12" s="1">
        <v>23.63</v>
      </c>
      <c r="C12" s="1"/>
      <c r="D12" s="1">
        <v>0.92</v>
      </c>
      <c r="E12" s="1"/>
      <c r="F12" s="1"/>
      <c r="G12" s="1">
        <v>2.4300000000000002</v>
      </c>
      <c r="H12" s="1">
        <v>0.78</v>
      </c>
      <c r="I12" s="1">
        <v>0.28999999999999998</v>
      </c>
      <c r="J12" s="1"/>
      <c r="K12" s="1"/>
      <c r="L12" s="1"/>
      <c r="M12" s="1">
        <v>71.95</v>
      </c>
      <c r="N12" s="1"/>
      <c r="O12" s="1"/>
      <c r="P12" s="1">
        <v>100</v>
      </c>
      <c r="Q12" s="1" t="s">
        <v>31</v>
      </c>
    </row>
    <row r="13" spans="1:17" x14ac:dyDescent="0.25">
      <c r="A13" s="1" t="s">
        <v>17</v>
      </c>
      <c r="B13" s="1">
        <v>33.07</v>
      </c>
      <c r="C13" s="1"/>
      <c r="D13" s="1">
        <v>1.38</v>
      </c>
      <c r="E13" s="1"/>
      <c r="F13" s="1"/>
      <c r="G13" s="1">
        <v>2.86</v>
      </c>
      <c r="H13" s="1">
        <v>1.55</v>
      </c>
      <c r="I13" s="1"/>
      <c r="J13" s="1"/>
      <c r="K13" s="1"/>
      <c r="L13" s="1"/>
      <c r="M13" s="1">
        <v>61.14</v>
      </c>
      <c r="N13" s="1"/>
      <c r="O13" s="1"/>
      <c r="P13" s="1">
        <v>100</v>
      </c>
      <c r="Q13" s="1" t="s">
        <v>32</v>
      </c>
    </row>
    <row r="14" spans="1:17" s="4" customFormat="1" x14ac:dyDescent="0.25">
      <c r="A14" s="3" t="s">
        <v>17</v>
      </c>
      <c r="B14" s="3">
        <v>27.39</v>
      </c>
      <c r="C14" s="3"/>
      <c r="D14" s="3">
        <v>0.54</v>
      </c>
      <c r="E14" s="3"/>
      <c r="F14" s="3">
        <v>0.25</v>
      </c>
      <c r="G14" s="3">
        <v>0.74</v>
      </c>
      <c r="H14" s="3">
        <v>0.69</v>
      </c>
      <c r="I14" s="3"/>
      <c r="J14" s="3"/>
      <c r="K14" s="3">
        <v>0.28999999999999998</v>
      </c>
      <c r="L14" s="3"/>
      <c r="M14" s="3">
        <v>70.09</v>
      </c>
      <c r="N14" s="3"/>
      <c r="O14" s="3"/>
      <c r="P14" s="3">
        <v>100</v>
      </c>
      <c r="Q14" s="3" t="s">
        <v>33</v>
      </c>
    </row>
    <row r="15" spans="1:17" x14ac:dyDescent="0.25">
      <c r="A15" s="1" t="s">
        <v>17</v>
      </c>
      <c r="B15" s="1">
        <v>27.44</v>
      </c>
      <c r="C15" s="1"/>
      <c r="D15" s="1"/>
      <c r="E15" s="1"/>
      <c r="F15" s="1">
        <v>0.36</v>
      </c>
      <c r="G15" s="1">
        <v>0.89</v>
      </c>
      <c r="H15" s="1">
        <v>0.61</v>
      </c>
      <c r="I15" s="1"/>
      <c r="J15" s="1"/>
      <c r="K15" s="1"/>
      <c r="L15" s="1"/>
      <c r="M15" s="1">
        <v>70.709999999999994</v>
      </c>
      <c r="N15" s="1"/>
      <c r="O15" s="1"/>
      <c r="P15" s="1">
        <v>100</v>
      </c>
      <c r="Q15" s="1" t="s">
        <v>34</v>
      </c>
    </row>
    <row r="16" spans="1:17" x14ac:dyDescent="0.25">
      <c r="A16" s="1" t="s">
        <v>17</v>
      </c>
      <c r="B16" s="1">
        <v>23.74</v>
      </c>
      <c r="C16" s="1"/>
      <c r="D16" s="1"/>
      <c r="E16" s="1"/>
      <c r="F16" s="1">
        <v>0.26</v>
      </c>
      <c r="G16" s="1">
        <v>1.07</v>
      </c>
      <c r="H16" s="1">
        <v>0.52</v>
      </c>
      <c r="I16" s="1">
        <v>0.66</v>
      </c>
      <c r="J16" s="1"/>
      <c r="K16" s="1">
        <v>0.27</v>
      </c>
      <c r="L16" s="1"/>
      <c r="M16" s="1">
        <v>73.48</v>
      </c>
      <c r="N16" s="1"/>
      <c r="O16" s="1"/>
      <c r="P16" s="1">
        <v>100</v>
      </c>
      <c r="Q16" s="1" t="s">
        <v>35</v>
      </c>
    </row>
    <row r="17" spans="1:17" x14ac:dyDescent="0.25">
      <c r="A17" s="1" t="s">
        <v>17</v>
      </c>
      <c r="B17" s="1">
        <v>22.61</v>
      </c>
      <c r="C17" s="1"/>
      <c r="D17" s="1">
        <v>0.54</v>
      </c>
      <c r="E17" s="1"/>
      <c r="F17" s="1"/>
      <c r="G17" s="1">
        <v>0.96</v>
      </c>
      <c r="H17" s="1">
        <v>0.4</v>
      </c>
      <c r="I17" s="1"/>
      <c r="J17" s="1"/>
      <c r="K17" s="1"/>
      <c r="L17" s="1"/>
      <c r="M17" s="1">
        <v>75.489999999999995</v>
      </c>
      <c r="N17" s="1"/>
      <c r="O17" s="1"/>
      <c r="P17" s="1">
        <v>100</v>
      </c>
      <c r="Q17" s="1" t="s">
        <v>36</v>
      </c>
    </row>
    <row r="18" spans="1:17" x14ac:dyDescent="0.25">
      <c r="A18" s="1" t="s">
        <v>17</v>
      </c>
      <c r="B18" s="1">
        <v>22.56</v>
      </c>
      <c r="C18" s="1"/>
      <c r="D18" s="1"/>
      <c r="E18" s="1"/>
      <c r="F18" s="1"/>
      <c r="G18" s="1">
        <v>0.86</v>
      </c>
      <c r="H18" s="1">
        <v>1.04</v>
      </c>
      <c r="I18" s="1">
        <v>0.59</v>
      </c>
      <c r="J18" s="1"/>
      <c r="K18" s="1"/>
      <c r="L18" s="1"/>
      <c r="M18" s="1">
        <v>73.680000000000007</v>
      </c>
      <c r="N18" s="1"/>
      <c r="O18" s="1">
        <v>1.27</v>
      </c>
      <c r="P18" s="1">
        <v>100</v>
      </c>
      <c r="Q18" s="1" t="s">
        <v>37</v>
      </c>
    </row>
    <row r="19" spans="1:17" x14ac:dyDescent="0.25">
      <c r="A19" s="1" t="s">
        <v>17</v>
      </c>
      <c r="B19" s="1">
        <v>27.15</v>
      </c>
      <c r="C19" s="1"/>
      <c r="D19" s="1"/>
      <c r="E19" s="1"/>
      <c r="F19" s="1"/>
      <c r="G19" s="1">
        <v>1.74</v>
      </c>
      <c r="H19" s="1">
        <v>2.0699999999999998</v>
      </c>
      <c r="I19" s="1">
        <v>0.67</v>
      </c>
      <c r="J19" s="1"/>
      <c r="K19" s="1"/>
      <c r="L19" s="1"/>
      <c r="M19" s="1">
        <v>68.37</v>
      </c>
      <c r="N19" s="1"/>
      <c r="O19" s="1"/>
      <c r="P19" s="1">
        <v>100</v>
      </c>
      <c r="Q19" s="1" t="s">
        <v>38</v>
      </c>
    </row>
    <row r="20" spans="1:17" x14ac:dyDescent="0.25">
      <c r="A20" s="1" t="s">
        <v>17</v>
      </c>
      <c r="B20" s="1">
        <v>23.92</v>
      </c>
      <c r="C20" s="1"/>
      <c r="D20" s="1">
        <v>1.5</v>
      </c>
      <c r="E20" s="1"/>
      <c r="F20" s="1">
        <v>0.27</v>
      </c>
      <c r="G20" s="1">
        <v>1.26</v>
      </c>
      <c r="H20" s="1">
        <v>0.55000000000000004</v>
      </c>
      <c r="I20" s="1"/>
      <c r="J20" s="1"/>
      <c r="K20" s="1"/>
      <c r="L20" s="1"/>
      <c r="M20" s="1">
        <v>72.5</v>
      </c>
      <c r="N20" s="1"/>
      <c r="O20" s="1"/>
      <c r="P20" s="1">
        <v>100</v>
      </c>
      <c r="Q20" s="1" t="s">
        <v>39</v>
      </c>
    </row>
    <row r="21" spans="1:17" x14ac:dyDescent="0.25">
      <c r="A21" s="1" t="s">
        <v>17</v>
      </c>
      <c r="B21" s="1">
        <v>23.32</v>
      </c>
      <c r="C21" s="1"/>
      <c r="D21" s="1">
        <v>1.52</v>
      </c>
      <c r="E21" s="1"/>
      <c r="F21" s="1"/>
      <c r="G21" s="1">
        <v>0.9</v>
      </c>
      <c r="H21" s="1">
        <v>0.51</v>
      </c>
      <c r="I21" s="1"/>
      <c r="J21" s="1"/>
      <c r="K21" s="1"/>
      <c r="L21" s="1"/>
      <c r="M21" s="1">
        <v>73.760000000000005</v>
      </c>
      <c r="N21" s="1"/>
      <c r="O21" s="1"/>
      <c r="P21" s="1">
        <v>100</v>
      </c>
      <c r="Q21" s="1" t="s">
        <v>40</v>
      </c>
    </row>
    <row r="22" spans="1:17" x14ac:dyDescent="0.25">
      <c r="A22" s="1" t="s">
        <v>17</v>
      </c>
      <c r="B22" s="1">
        <v>26.07</v>
      </c>
      <c r="C22" s="1"/>
      <c r="D22" s="1">
        <v>1.47</v>
      </c>
      <c r="E22" s="1"/>
      <c r="F22" s="1">
        <v>0.28999999999999998</v>
      </c>
      <c r="G22" s="1">
        <v>0.84</v>
      </c>
      <c r="H22" s="1">
        <v>0.49</v>
      </c>
      <c r="I22" s="1"/>
      <c r="J22" s="1"/>
      <c r="K22" s="1">
        <v>0.36</v>
      </c>
      <c r="L22" s="1"/>
      <c r="M22" s="1">
        <v>69.430000000000007</v>
      </c>
      <c r="N22" s="1"/>
      <c r="O22" s="1">
        <v>1.05</v>
      </c>
      <c r="P22" s="1">
        <v>100</v>
      </c>
      <c r="Q22" s="1" t="s">
        <v>41</v>
      </c>
    </row>
    <row r="23" spans="1:17" x14ac:dyDescent="0.25">
      <c r="A23" s="1" t="s">
        <v>17</v>
      </c>
      <c r="B23" s="1">
        <v>25.54</v>
      </c>
      <c r="C23" s="1"/>
      <c r="D23" s="1">
        <v>1.43</v>
      </c>
      <c r="E23" s="1"/>
      <c r="F23" s="1">
        <v>0.22</v>
      </c>
      <c r="G23" s="1">
        <v>0.76</v>
      </c>
      <c r="H23" s="1">
        <v>0.4</v>
      </c>
      <c r="I23" s="1"/>
      <c r="J23" s="1"/>
      <c r="K23" s="1"/>
      <c r="L23" s="1"/>
      <c r="M23" s="1">
        <v>70.59</v>
      </c>
      <c r="N23" s="1"/>
      <c r="O23" s="1">
        <v>1.05</v>
      </c>
      <c r="P23" s="1">
        <v>100</v>
      </c>
      <c r="Q23" s="1" t="s">
        <v>42</v>
      </c>
    </row>
    <row r="24" spans="1:17" ht="15.75" thickBot="1" x14ac:dyDescent="0.3"/>
    <row r="25" spans="1:17" ht="15.75" thickBot="1" x14ac:dyDescent="0.3">
      <c r="A25" s="5" t="s">
        <v>18</v>
      </c>
      <c r="B25" s="6" t="s">
        <v>1</v>
      </c>
      <c r="C25" s="7" t="s">
        <v>2</v>
      </c>
      <c r="D25" s="7" t="s">
        <v>3</v>
      </c>
      <c r="E25" s="7" t="s">
        <v>4</v>
      </c>
      <c r="F25" s="7" t="s">
        <v>5</v>
      </c>
      <c r="G25" s="7" t="s">
        <v>6</v>
      </c>
      <c r="H25" s="7" t="s">
        <v>7</v>
      </c>
      <c r="I25" s="7" t="s">
        <v>8</v>
      </c>
      <c r="J25" s="7" t="s">
        <v>9</v>
      </c>
      <c r="K25" s="7" t="s">
        <v>10</v>
      </c>
      <c r="L25" s="7" t="s">
        <v>11</v>
      </c>
      <c r="M25" s="7" t="s">
        <v>12</v>
      </c>
      <c r="N25" s="7" t="s">
        <v>13</v>
      </c>
      <c r="O25" s="8" t="s">
        <v>14</v>
      </c>
    </row>
    <row r="26" spans="1:17" x14ac:dyDescent="0.25">
      <c r="A26" s="9" t="s">
        <v>19</v>
      </c>
      <c r="B26" s="10">
        <f>MAX(B4:B23)</f>
        <v>33.07</v>
      </c>
      <c r="C26" s="10">
        <f t="shared" ref="C26:O26" si="0">MAX(C4:C23)</f>
        <v>0</v>
      </c>
      <c r="D26" s="10">
        <f t="shared" si="0"/>
        <v>2.4900000000000002</v>
      </c>
      <c r="E26" s="10">
        <f t="shared" si="0"/>
        <v>0.4</v>
      </c>
      <c r="F26" s="10">
        <f t="shared" si="0"/>
        <v>0.36</v>
      </c>
      <c r="G26" s="10">
        <f t="shared" si="0"/>
        <v>2.86</v>
      </c>
      <c r="H26" s="10">
        <f t="shared" si="0"/>
        <v>2.0699999999999998</v>
      </c>
      <c r="I26" s="10">
        <f t="shared" si="0"/>
        <v>3.89</v>
      </c>
      <c r="J26" s="10">
        <f t="shared" si="0"/>
        <v>0</v>
      </c>
      <c r="K26" s="10">
        <f t="shared" si="0"/>
        <v>0.36</v>
      </c>
      <c r="L26" s="10">
        <f t="shared" si="0"/>
        <v>1.1499999999999999</v>
      </c>
      <c r="M26" s="10">
        <f t="shared" si="0"/>
        <v>75.489999999999995</v>
      </c>
      <c r="N26" s="10">
        <f t="shared" si="0"/>
        <v>1.28</v>
      </c>
      <c r="O26" s="10">
        <f t="shared" si="0"/>
        <v>1.27</v>
      </c>
    </row>
    <row r="27" spans="1:17" x14ac:dyDescent="0.25">
      <c r="A27" s="11" t="s">
        <v>20</v>
      </c>
      <c r="B27" s="10">
        <f>MIN(B4:B23)</f>
        <v>22.56</v>
      </c>
      <c r="C27" s="10">
        <f t="shared" ref="C27:O27" si="1">MIN(C4:C23)</f>
        <v>0</v>
      </c>
      <c r="D27" s="10">
        <f t="shared" si="1"/>
        <v>0.54</v>
      </c>
      <c r="E27" s="10">
        <f t="shared" si="1"/>
        <v>0.4</v>
      </c>
      <c r="F27" s="10">
        <f t="shared" si="1"/>
        <v>0.22</v>
      </c>
      <c r="G27" s="10">
        <f t="shared" si="1"/>
        <v>0.28999999999999998</v>
      </c>
      <c r="H27" s="10">
        <f t="shared" si="1"/>
        <v>0.32</v>
      </c>
      <c r="I27" s="10">
        <f t="shared" si="1"/>
        <v>0.23</v>
      </c>
      <c r="J27" s="10">
        <f t="shared" si="1"/>
        <v>0</v>
      </c>
      <c r="K27" s="10">
        <f t="shared" si="1"/>
        <v>0.27</v>
      </c>
      <c r="L27" s="10">
        <f t="shared" si="1"/>
        <v>0.6</v>
      </c>
      <c r="M27" s="10">
        <f t="shared" si="1"/>
        <v>61.14</v>
      </c>
      <c r="N27" s="10">
        <f t="shared" si="1"/>
        <v>1.28</v>
      </c>
      <c r="O27" s="10">
        <f t="shared" si="1"/>
        <v>1.05</v>
      </c>
    </row>
    <row r="28" spans="1:17" x14ac:dyDescent="0.25">
      <c r="A28" s="11" t="s">
        <v>21</v>
      </c>
      <c r="B28" s="10">
        <f>AVERAGE(B4:B23)</f>
        <v>25.546500000000002</v>
      </c>
      <c r="C28" s="10" t="s">
        <v>64</v>
      </c>
      <c r="D28" s="10">
        <f t="shared" ref="C28:O28" si="2">AVERAGE(D4:D23)</f>
        <v>1.349</v>
      </c>
      <c r="E28" s="10">
        <f t="shared" si="2"/>
        <v>0.4</v>
      </c>
      <c r="F28" s="10">
        <f t="shared" si="2"/>
        <v>0.27500000000000002</v>
      </c>
      <c r="G28" s="10">
        <f t="shared" si="2"/>
        <v>1.1882352941176471</v>
      </c>
      <c r="H28" s="10">
        <f t="shared" si="2"/>
        <v>0.72352941176470598</v>
      </c>
      <c r="I28" s="10">
        <f t="shared" si="2"/>
        <v>1.0433333333333332</v>
      </c>
      <c r="J28" s="10" t="s">
        <v>64</v>
      </c>
      <c r="K28" s="10">
        <f t="shared" si="2"/>
        <v>0.3175</v>
      </c>
      <c r="L28" s="10">
        <f t="shared" si="2"/>
        <v>0.81400000000000006</v>
      </c>
      <c r="M28" s="10">
        <f t="shared" si="2"/>
        <v>71.08250000000001</v>
      </c>
      <c r="N28" s="10">
        <f t="shared" si="2"/>
        <v>1.28</v>
      </c>
      <c r="O28" s="10">
        <f t="shared" si="2"/>
        <v>1.1233333333333333</v>
      </c>
    </row>
    <row r="29" spans="1:17" ht="15.75" thickBot="1" x14ac:dyDescent="0.3">
      <c r="A29" s="12" t="s">
        <v>22</v>
      </c>
      <c r="B29" s="10">
        <f>STDEV(B4:B23)</f>
        <v>2.506482700182826</v>
      </c>
      <c r="C29" s="10" t="s">
        <v>64</v>
      </c>
      <c r="D29" s="10">
        <f t="shared" ref="C29:O29" si="3">STDEV(D4:D23)</f>
        <v>0.5766078968126146</v>
      </c>
      <c r="E29" s="10" t="s">
        <v>64</v>
      </c>
      <c r="F29" s="10">
        <f t="shared" si="3"/>
        <v>4.7644516998286202E-2</v>
      </c>
      <c r="G29" s="10">
        <f t="shared" si="3"/>
        <v>0.63740916307852913</v>
      </c>
      <c r="H29" s="10">
        <f t="shared" si="3"/>
        <v>0.45381633367022189</v>
      </c>
      <c r="I29" s="10">
        <f t="shared" si="3"/>
        <v>1.2138883803711114</v>
      </c>
      <c r="J29" s="10" t="s">
        <v>64</v>
      </c>
      <c r="K29" s="10">
        <f t="shared" si="3"/>
        <v>4.4253060157839037E-2</v>
      </c>
      <c r="L29" s="10">
        <f t="shared" si="3"/>
        <v>0.21686401268998023</v>
      </c>
      <c r="M29" s="10">
        <f t="shared" si="3"/>
        <v>3.0733178967911603</v>
      </c>
      <c r="N29" s="10" t="s">
        <v>64</v>
      </c>
      <c r="O29" s="10">
        <f t="shared" si="3"/>
        <v>0.12701705922171766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90F17-7094-48E4-9691-A434D88371F5}">
  <dimension ref="A3:Q30"/>
  <sheetViews>
    <sheetView tabSelected="1" workbookViewId="0">
      <selection activeCell="B27" sqref="B27:O30"/>
    </sheetView>
  </sheetViews>
  <sheetFormatPr defaultRowHeight="15" x14ac:dyDescent="0.25"/>
  <cols>
    <col min="1" max="1" width="18.28515625" customWidth="1"/>
    <col min="17" max="17" width="74.85546875" customWidth="1"/>
  </cols>
  <sheetData>
    <row r="3" spans="1:1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15</v>
      </c>
      <c r="Q3" s="1" t="s">
        <v>16</v>
      </c>
    </row>
    <row r="4" spans="1:17" x14ac:dyDescent="0.25">
      <c r="A4" s="1" t="s">
        <v>17</v>
      </c>
      <c r="B4" s="1">
        <v>27.06</v>
      </c>
      <c r="C4" s="1"/>
      <c r="D4" s="1">
        <v>0.56999999999999995</v>
      </c>
      <c r="E4" s="1">
        <v>1.41</v>
      </c>
      <c r="F4" s="1">
        <v>0.28999999999999998</v>
      </c>
      <c r="G4" s="1">
        <v>1.39</v>
      </c>
      <c r="H4" s="1">
        <v>1.06</v>
      </c>
      <c r="I4" s="1">
        <v>0.83</v>
      </c>
      <c r="J4" s="1"/>
      <c r="K4" s="1">
        <v>2.92</v>
      </c>
      <c r="L4" s="1">
        <v>0.72</v>
      </c>
      <c r="M4" s="1">
        <v>63.73</v>
      </c>
      <c r="N4" s="1"/>
      <c r="O4" s="1"/>
      <c r="P4" s="1">
        <v>100</v>
      </c>
      <c r="Q4" s="1" t="s">
        <v>43</v>
      </c>
    </row>
    <row r="5" spans="1:17" x14ac:dyDescent="0.25">
      <c r="A5" s="1" t="s">
        <v>17</v>
      </c>
      <c r="B5" s="1">
        <v>26.09</v>
      </c>
      <c r="C5" s="1"/>
      <c r="D5" s="1"/>
      <c r="E5" s="1">
        <v>1.1499999999999999</v>
      </c>
      <c r="F5" s="1">
        <v>0.22</v>
      </c>
      <c r="G5" s="1">
        <v>1.62</v>
      </c>
      <c r="H5" s="1">
        <v>1.92</v>
      </c>
      <c r="I5" s="1">
        <v>1.1200000000000001</v>
      </c>
      <c r="J5" s="1"/>
      <c r="K5" s="1">
        <v>3.22</v>
      </c>
      <c r="L5" s="1"/>
      <c r="M5" s="1">
        <v>64.650000000000006</v>
      </c>
      <c r="N5" s="1"/>
      <c r="O5" s="1"/>
      <c r="P5" s="1">
        <v>100</v>
      </c>
      <c r="Q5" s="1" t="s">
        <v>44</v>
      </c>
    </row>
    <row r="6" spans="1:17" x14ac:dyDescent="0.25">
      <c r="A6" s="1" t="s">
        <v>17</v>
      </c>
      <c r="B6" s="1">
        <v>26.39</v>
      </c>
      <c r="C6" s="1"/>
      <c r="D6" s="1"/>
      <c r="E6" s="1">
        <v>1.36</v>
      </c>
      <c r="F6" s="1">
        <v>0.22</v>
      </c>
      <c r="G6" s="1">
        <v>1.53</v>
      </c>
      <c r="H6" s="1">
        <v>0.42</v>
      </c>
      <c r="I6" s="1">
        <v>0.42</v>
      </c>
      <c r="J6" s="1"/>
      <c r="K6" s="1">
        <v>3.52</v>
      </c>
      <c r="L6" s="1">
        <v>0.57999999999999996</v>
      </c>
      <c r="M6" s="1">
        <v>65.569999999999993</v>
      </c>
      <c r="N6" s="1"/>
      <c r="O6" s="1"/>
      <c r="P6" s="1">
        <v>100</v>
      </c>
      <c r="Q6" s="1" t="s">
        <v>45</v>
      </c>
    </row>
    <row r="7" spans="1:17" x14ac:dyDescent="0.25">
      <c r="A7" s="1" t="s">
        <v>17</v>
      </c>
      <c r="B7" s="1">
        <v>24.76</v>
      </c>
      <c r="C7" s="1"/>
      <c r="D7" s="1"/>
      <c r="E7" s="1"/>
      <c r="F7" s="1">
        <v>0.25</v>
      </c>
      <c r="G7" s="1"/>
      <c r="H7" s="1">
        <v>0.76</v>
      </c>
      <c r="I7" s="1"/>
      <c r="J7" s="1">
        <v>0.51</v>
      </c>
      <c r="K7" s="1">
        <v>0.32</v>
      </c>
      <c r="L7" s="1"/>
      <c r="M7" s="1">
        <v>73.41</v>
      </c>
      <c r="N7" s="1"/>
      <c r="O7" s="1"/>
      <c r="P7" s="1">
        <v>100</v>
      </c>
      <c r="Q7" s="1" t="s">
        <v>46</v>
      </c>
    </row>
    <row r="8" spans="1:17" x14ac:dyDescent="0.25">
      <c r="A8" s="1" t="s">
        <v>17</v>
      </c>
      <c r="B8" s="1">
        <v>28.24</v>
      </c>
      <c r="C8" s="1"/>
      <c r="D8" s="1">
        <v>1.63</v>
      </c>
      <c r="E8" s="1">
        <v>2.37</v>
      </c>
      <c r="F8" s="1">
        <v>0.43</v>
      </c>
      <c r="G8" s="1">
        <v>2.21</v>
      </c>
      <c r="H8" s="1">
        <v>0.85</v>
      </c>
      <c r="I8" s="1">
        <v>1.04</v>
      </c>
      <c r="J8" s="1"/>
      <c r="K8" s="1">
        <v>2.87</v>
      </c>
      <c r="L8" s="1"/>
      <c r="M8" s="1">
        <v>60.36</v>
      </c>
      <c r="N8" s="1"/>
      <c r="O8" s="1"/>
      <c r="P8" s="1">
        <v>100</v>
      </c>
      <c r="Q8" s="1" t="s">
        <v>47</v>
      </c>
    </row>
    <row r="9" spans="1:17" x14ac:dyDescent="0.25">
      <c r="A9" s="1" t="s">
        <v>17</v>
      </c>
      <c r="B9" s="1">
        <v>27.78</v>
      </c>
      <c r="C9" s="1">
        <v>3.03</v>
      </c>
      <c r="D9" s="1">
        <v>1.19</v>
      </c>
      <c r="E9" s="1">
        <v>3.2</v>
      </c>
      <c r="F9" s="1">
        <v>0.36</v>
      </c>
      <c r="G9" s="1">
        <v>2.62</v>
      </c>
      <c r="H9" s="1">
        <v>0.64</v>
      </c>
      <c r="I9" s="1">
        <v>0.34</v>
      </c>
      <c r="J9" s="1"/>
      <c r="K9" s="1">
        <v>2.79</v>
      </c>
      <c r="L9" s="1">
        <v>0.69</v>
      </c>
      <c r="M9" s="1">
        <v>57.36</v>
      </c>
      <c r="N9" s="1"/>
      <c r="O9" s="1"/>
      <c r="P9" s="1">
        <v>100</v>
      </c>
      <c r="Q9" s="1" t="s">
        <v>48</v>
      </c>
    </row>
    <row r="10" spans="1:17" x14ac:dyDescent="0.25">
      <c r="A10" s="1" t="s">
        <v>17</v>
      </c>
      <c r="B10" s="1">
        <v>28.3</v>
      </c>
      <c r="C10" s="1"/>
      <c r="D10" s="1">
        <v>4.3</v>
      </c>
      <c r="E10" s="1">
        <v>2.79</v>
      </c>
      <c r="F10" s="1">
        <v>0.53</v>
      </c>
      <c r="G10" s="1">
        <v>1.92</v>
      </c>
      <c r="H10" s="1">
        <v>0.32</v>
      </c>
      <c r="I10" s="1">
        <v>0.21</v>
      </c>
      <c r="J10" s="1"/>
      <c r="K10" s="1">
        <v>3.34</v>
      </c>
      <c r="L10" s="1"/>
      <c r="M10" s="1">
        <v>58.28</v>
      </c>
      <c r="N10" s="1"/>
      <c r="O10" s="1"/>
      <c r="P10" s="1">
        <v>100</v>
      </c>
      <c r="Q10" s="1" t="s">
        <v>49</v>
      </c>
    </row>
    <row r="11" spans="1:17" x14ac:dyDescent="0.25">
      <c r="A11" s="1" t="s">
        <v>17</v>
      </c>
      <c r="B11" s="1">
        <v>28.93</v>
      </c>
      <c r="C11" s="1"/>
      <c r="D11" s="1">
        <v>5.47</v>
      </c>
      <c r="E11" s="1">
        <v>2.83</v>
      </c>
      <c r="F11" s="1">
        <v>0.6</v>
      </c>
      <c r="G11" s="1">
        <v>1.92</v>
      </c>
      <c r="H11" s="1"/>
      <c r="I11" s="1"/>
      <c r="J11" s="1">
        <v>0.4</v>
      </c>
      <c r="K11" s="1">
        <v>4.25</v>
      </c>
      <c r="L11" s="1"/>
      <c r="M11" s="1">
        <v>55.6</v>
      </c>
      <c r="N11" s="1"/>
      <c r="O11" s="1"/>
      <c r="P11" s="1">
        <v>100</v>
      </c>
      <c r="Q11" s="1" t="s">
        <v>50</v>
      </c>
    </row>
    <row r="12" spans="1:17" x14ac:dyDescent="0.25">
      <c r="A12" s="1" t="s">
        <v>17</v>
      </c>
      <c r="B12" s="1">
        <v>26.19</v>
      </c>
      <c r="C12" s="1"/>
      <c r="D12" s="1">
        <v>0.92</v>
      </c>
      <c r="E12" s="1">
        <v>0.81</v>
      </c>
      <c r="F12" s="1"/>
      <c r="G12" s="1">
        <v>1</v>
      </c>
      <c r="H12" s="1">
        <v>0.96</v>
      </c>
      <c r="I12" s="1">
        <v>2.34</v>
      </c>
      <c r="J12" s="1"/>
      <c r="K12" s="1">
        <v>1.56</v>
      </c>
      <c r="L12" s="1"/>
      <c r="M12" s="1">
        <v>66.22</v>
      </c>
      <c r="N12" s="1"/>
      <c r="O12" s="1"/>
      <c r="P12" s="1">
        <v>100</v>
      </c>
      <c r="Q12" s="1" t="s">
        <v>51</v>
      </c>
    </row>
    <row r="13" spans="1:17" x14ac:dyDescent="0.25">
      <c r="A13" s="1" t="s">
        <v>17</v>
      </c>
      <c r="B13" s="1">
        <v>31.62</v>
      </c>
      <c r="C13" s="1"/>
      <c r="D13" s="1">
        <v>1.23</v>
      </c>
      <c r="E13" s="1">
        <v>0.65</v>
      </c>
      <c r="F13" s="1">
        <v>0.53</v>
      </c>
      <c r="G13" s="1">
        <v>1.74</v>
      </c>
      <c r="H13" s="1">
        <v>1.51</v>
      </c>
      <c r="I13" s="1">
        <v>1.7</v>
      </c>
      <c r="J13" s="1">
        <v>0.89</v>
      </c>
      <c r="K13" s="1">
        <v>1.52</v>
      </c>
      <c r="L13" s="1"/>
      <c r="M13" s="1">
        <v>58.61</v>
      </c>
      <c r="N13" s="1"/>
      <c r="O13" s="1"/>
      <c r="P13" s="1">
        <v>100</v>
      </c>
      <c r="Q13" s="1" t="s">
        <v>52</v>
      </c>
    </row>
    <row r="14" spans="1:17" x14ac:dyDescent="0.25">
      <c r="A14" s="1" t="s">
        <v>17</v>
      </c>
      <c r="B14" s="1">
        <v>24.42</v>
      </c>
      <c r="C14" s="1"/>
      <c r="D14" s="1"/>
      <c r="E14" s="1">
        <v>0.39</v>
      </c>
      <c r="F14" s="1">
        <v>0.28000000000000003</v>
      </c>
      <c r="G14" s="1">
        <v>1.1399999999999999</v>
      </c>
      <c r="H14" s="1">
        <v>0.49</v>
      </c>
      <c r="I14" s="1">
        <v>0.38</v>
      </c>
      <c r="J14" s="1"/>
      <c r="K14" s="1">
        <v>0.8</v>
      </c>
      <c r="L14" s="1"/>
      <c r="M14" s="1">
        <v>72.08</v>
      </c>
      <c r="N14" s="1"/>
      <c r="O14" s="1"/>
      <c r="P14" s="1">
        <v>100</v>
      </c>
      <c r="Q14" s="1" t="s">
        <v>53</v>
      </c>
    </row>
    <row r="15" spans="1:17" x14ac:dyDescent="0.25">
      <c r="A15" s="1" t="s">
        <v>17</v>
      </c>
      <c r="B15" s="1">
        <v>24.7</v>
      </c>
      <c r="C15" s="1"/>
      <c r="D15" s="1"/>
      <c r="E15" s="1"/>
      <c r="F15" s="1">
        <v>0.24</v>
      </c>
      <c r="G15" s="1">
        <v>1.01</v>
      </c>
      <c r="H15" s="1">
        <v>0.38</v>
      </c>
      <c r="I15" s="1"/>
      <c r="J15" s="1"/>
      <c r="K15" s="1">
        <v>0.76</v>
      </c>
      <c r="L15" s="1"/>
      <c r="M15" s="1">
        <v>72.91</v>
      </c>
      <c r="N15" s="1"/>
      <c r="O15" s="1"/>
      <c r="P15" s="1">
        <v>100</v>
      </c>
      <c r="Q15" s="1" t="s">
        <v>54</v>
      </c>
    </row>
    <row r="16" spans="1:17" x14ac:dyDescent="0.25">
      <c r="A16" s="1" t="s">
        <v>17</v>
      </c>
      <c r="B16" s="1">
        <v>25.61</v>
      </c>
      <c r="C16" s="1"/>
      <c r="D16" s="1">
        <v>0.54</v>
      </c>
      <c r="E16" s="1">
        <v>1.46</v>
      </c>
      <c r="F16" s="1">
        <v>0.36</v>
      </c>
      <c r="G16" s="1">
        <v>1.29</v>
      </c>
      <c r="H16" s="1">
        <v>0.45</v>
      </c>
      <c r="I16" s="1"/>
      <c r="J16" s="1"/>
      <c r="K16" s="1">
        <v>2</v>
      </c>
      <c r="L16" s="1"/>
      <c r="M16" s="1">
        <v>68.28</v>
      </c>
      <c r="N16" s="1"/>
      <c r="O16" s="1"/>
      <c r="P16" s="1">
        <v>100</v>
      </c>
      <c r="Q16" s="1" t="s">
        <v>55</v>
      </c>
    </row>
    <row r="17" spans="1:17" x14ac:dyDescent="0.25">
      <c r="A17" s="1" t="s">
        <v>17</v>
      </c>
      <c r="B17" s="1">
        <v>21.81</v>
      </c>
      <c r="C17" s="1"/>
      <c r="D17" s="1"/>
      <c r="E17" s="1">
        <v>1.53</v>
      </c>
      <c r="F17" s="1">
        <v>0.2</v>
      </c>
      <c r="G17" s="1">
        <v>1.05</v>
      </c>
      <c r="H17" s="1">
        <v>0.63</v>
      </c>
      <c r="I17" s="1">
        <v>0.19</v>
      </c>
      <c r="J17" s="1"/>
      <c r="K17" s="1">
        <v>2.0699999999999998</v>
      </c>
      <c r="L17" s="1">
        <v>0.89</v>
      </c>
      <c r="M17" s="1">
        <v>71.62</v>
      </c>
      <c r="N17" s="1"/>
      <c r="O17" s="1"/>
      <c r="P17" s="1">
        <v>100</v>
      </c>
      <c r="Q17" s="1" t="s">
        <v>56</v>
      </c>
    </row>
    <row r="18" spans="1:17" s="4" customFormat="1" x14ac:dyDescent="0.25">
      <c r="A18" s="3" t="s">
        <v>17</v>
      </c>
      <c r="B18" s="3">
        <v>27.47</v>
      </c>
      <c r="C18" s="3"/>
      <c r="D18" s="3">
        <v>1.04</v>
      </c>
      <c r="E18" s="3">
        <v>1.72</v>
      </c>
      <c r="F18" s="3">
        <v>0.38</v>
      </c>
      <c r="G18" s="3">
        <v>1.66</v>
      </c>
      <c r="H18" s="3">
        <v>0.47</v>
      </c>
      <c r="I18" s="3">
        <v>0.22</v>
      </c>
      <c r="J18" s="3"/>
      <c r="K18" s="3">
        <v>2.71</v>
      </c>
      <c r="L18" s="3"/>
      <c r="M18" s="3">
        <v>64.319999999999993</v>
      </c>
      <c r="N18" s="3"/>
      <c r="O18" s="3"/>
      <c r="P18" s="3">
        <v>100</v>
      </c>
      <c r="Q18" s="3" t="s">
        <v>57</v>
      </c>
    </row>
    <row r="19" spans="1:17" x14ac:dyDescent="0.25">
      <c r="A19" s="1" t="s">
        <v>17</v>
      </c>
      <c r="B19" s="1">
        <v>27.88</v>
      </c>
      <c r="C19" s="1"/>
      <c r="D19" s="1">
        <v>3.54</v>
      </c>
      <c r="E19" s="1">
        <v>2.2599999999999998</v>
      </c>
      <c r="F19" s="1">
        <v>0.52</v>
      </c>
      <c r="G19" s="1">
        <v>2.08</v>
      </c>
      <c r="H19" s="1"/>
      <c r="I19" s="1"/>
      <c r="J19" s="1">
        <v>0.28000000000000003</v>
      </c>
      <c r="K19" s="1">
        <v>2.89</v>
      </c>
      <c r="L19" s="1"/>
      <c r="M19" s="1">
        <v>60.55</v>
      </c>
      <c r="N19" s="1"/>
      <c r="O19" s="1"/>
      <c r="P19" s="1">
        <v>100</v>
      </c>
      <c r="Q19" s="1" t="s">
        <v>58</v>
      </c>
    </row>
    <row r="20" spans="1:17" x14ac:dyDescent="0.25">
      <c r="A20" s="1" t="s">
        <v>17</v>
      </c>
      <c r="B20" s="1">
        <v>27.1</v>
      </c>
      <c r="C20" s="1"/>
      <c r="D20" s="1">
        <v>1.28</v>
      </c>
      <c r="E20" s="1">
        <v>1.57</v>
      </c>
      <c r="F20" s="1">
        <v>0.25</v>
      </c>
      <c r="G20" s="1">
        <v>2.2599999999999998</v>
      </c>
      <c r="H20" s="1">
        <v>0.31</v>
      </c>
      <c r="I20" s="1"/>
      <c r="J20" s="1"/>
      <c r="K20" s="1">
        <v>3.33</v>
      </c>
      <c r="L20" s="1"/>
      <c r="M20" s="1">
        <v>63.9</v>
      </c>
      <c r="N20" s="1"/>
      <c r="O20" s="1"/>
      <c r="P20" s="1">
        <v>100</v>
      </c>
      <c r="Q20" s="1" t="s">
        <v>59</v>
      </c>
    </row>
    <row r="21" spans="1:17" x14ac:dyDescent="0.25">
      <c r="A21" s="1" t="s">
        <v>17</v>
      </c>
      <c r="B21" s="1">
        <v>31.16</v>
      </c>
      <c r="C21" s="1"/>
      <c r="D21" s="1"/>
      <c r="E21" s="1"/>
      <c r="F21" s="1"/>
      <c r="G21" s="1"/>
      <c r="H21" s="1">
        <v>1.49</v>
      </c>
      <c r="I21" s="1">
        <v>0.78</v>
      </c>
      <c r="J21" s="1"/>
      <c r="K21" s="1">
        <v>0.32</v>
      </c>
      <c r="L21" s="1">
        <v>0.57999999999999996</v>
      </c>
      <c r="M21" s="1">
        <v>65.67</v>
      </c>
      <c r="N21" s="1"/>
      <c r="O21" s="1"/>
      <c r="P21" s="1">
        <v>100</v>
      </c>
      <c r="Q21" s="1" t="s">
        <v>60</v>
      </c>
    </row>
    <row r="22" spans="1:17" x14ac:dyDescent="0.25">
      <c r="A22" s="1" t="s">
        <v>17</v>
      </c>
      <c r="B22" s="1">
        <v>30.02</v>
      </c>
      <c r="C22" s="1"/>
      <c r="D22" s="1"/>
      <c r="E22" s="1"/>
      <c r="F22" s="1"/>
      <c r="G22" s="1"/>
      <c r="H22" s="1">
        <v>1.41</v>
      </c>
      <c r="I22" s="1">
        <v>0.61</v>
      </c>
      <c r="J22" s="1"/>
      <c r="K22" s="1">
        <v>0.23</v>
      </c>
      <c r="L22" s="1">
        <v>0.51</v>
      </c>
      <c r="M22" s="1">
        <v>67.23</v>
      </c>
      <c r="N22" s="1"/>
      <c r="O22" s="1"/>
      <c r="P22" s="1">
        <v>100</v>
      </c>
      <c r="Q22" s="1" t="s">
        <v>61</v>
      </c>
    </row>
    <row r="23" spans="1:17" x14ac:dyDescent="0.25">
      <c r="A23" s="1" t="s">
        <v>17</v>
      </c>
      <c r="B23" s="1">
        <v>24.79</v>
      </c>
      <c r="C23" s="1"/>
      <c r="D23" s="1">
        <v>0.73</v>
      </c>
      <c r="E23" s="1">
        <v>1.43</v>
      </c>
      <c r="F23" s="1">
        <v>0.35</v>
      </c>
      <c r="G23" s="1">
        <v>1.17</v>
      </c>
      <c r="H23" s="1">
        <v>0.39</v>
      </c>
      <c r="I23" s="1"/>
      <c r="J23" s="1"/>
      <c r="K23" s="1">
        <v>1.74</v>
      </c>
      <c r="L23" s="1">
        <v>0.59</v>
      </c>
      <c r="M23" s="1">
        <v>68.81</v>
      </c>
      <c r="N23" s="1"/>
      <c r="O23" s="1"/>
      <c r="P23" s="1">
        <v>100</v>
      </c>
      <c r="Q23" s="1" t="s">
        <v>62</v>
      </c>
    </row>
    <row r="24" spans="1:17" x14ac:dyDescent="0.25">
      <c r="A24" s="1" t="s">
        <v>17</v>
      </c>
      <c r="B24" s="1">
        <v>25.24</v>
      </c>
      <c r="C24" s="1"/>
      <c r="D24" s="1">
        <v>2.1</v>
      </c>
      <c r="E24" s="1">
        <v>2.0699999999999998</v>
      </c>
      <c r="F24" s="1">
        <v>0.43</v>
      </c>
      <c r="G24" s="1">
        <v>1.44</v>
      </c>
      <c r="H24" s="1">
        <v>0.2</v>
      </c>
      <c r="I24" s="1"/>
      <c r="J24" s="1"/>
      <c r="K24" s="1">
        <v>1.66</v>
      </c>
      <c r="L24" s="1"/>
      <c r="M24" s="1">
        <v>66.86</v>
      </c>
      <c r="N24" s="1"/>
      <c r="O24" s="1"/>
      <c r="P24" s="1">
        <v>100</v>
      </c>
      <c r="Q24" s="1" t="s">
        <v>63</v>
      </c>
    </row>
    <row r="25" spans="1:17" ht="15.75" thickBot="1" x14ac:dyDescent="0.3"/>
    <row r="26" spans="1:17" ht="15.75" thickBot="1" x14ac:dyDescent="0.3">
      <c r="A26" s="5" t="s">
        <v>18</v>
      </c>
      <c r="B26" s="6" t="s">
        <v>1</v>
      </c>
      <c r="C26" s="7" t="s">
        <v>2</v>
      </c>
      <c r="D26" s="7" t="s">
        <v>3</v>
      </c>
      <c r="E26" s="7" t="s">
        <v>4</v>
      </c>
      <c r="F26" s="7" t="s">
        <v>5</v>
      </c>
      <c r="G26" s="7" t="s">
        <v>6</v>
      </c>
      <c r="H26" s="7" t="s">
        <v>7</v>
      </c>
      <c r="I26" s="7" t="s">
        <v>8</v>
      </c>
      <c r="J26" s="7" t="s">
        <v>9</v>
      </c>
      <c r="K26" s="7" t="s">
        <v>10</v>
      </c>
      <c r="L26" s="7" t="s">
        <v>11</v>
      </c>
      <c r="M26" s="7" t="s">
        <v>12</v>
      </c>
      <c r="N26" s="7" t="s">
        <v>13</v>
      </c>
      <c r="O26" s="8" t="s">
        <v>14</v>
      </c>
    </row>
    <row r="27" spans="1:17" x14ac:dyDescent="0.25">
      <c r="A27" s="9" t="s">
        <v>19</v>
      </c>
      <c r="B27" s="10">
        <f>MAX(B4:B24)</f>
        <v>31.62</v>
      </c>
      <c r="C27" s="10">
        <f t="shared" ref="C27:O27" si="0">MAX(C4:C24)</f>
        <v>3.03</v>
      </c>
      <c r="D27" s="10">
        <f t="shared" si="0"/>
        <v>5.47</v>
      </c>
      <c r="E27" s="10">
        <f t="shared" si="0"/>
        <v>3.2</v>
      </c>
      <c r="F27" s="10">
        <f t="shared" si="0"/>
        <v>0.6</v>
      </c>
      <c r="G27" s="10">
        <f t="shared" si="0"/>
        <v>2.62</v>
      </c>
      <c r="H27" s="10">
        <f t="shared" si="0"/>
        <v>1.92</v>
      </c>
      <c r="I27" s="10">
        <f t="shared" si="0"/>
        <v>2.34</v>
      </c>
      <c r="J27" s="10">
        <f t="shared" si="0"/>
        <v>0.89</v>
      </c>
      <c r="K27" s="10">
        <f t="shared" si="0"/>
        <v>4.25</v>
      </c>
      <c r="L27" s="10">
        <f t="shared" si="0"/>
        <v>0.89</v>
      </c>
      <c r="M27" s="10">
        <f t="shared" si="0"/>
        <v>73.41</v>
      </c>
      <c r="N27" s="10">
        <f t="shared" si="0"/>
        <v>0</v>
      </c>
      <c r="O27" s="10">
        <f t="shared" si="0"/>
        <v>0</v>
      </c>
    </row>
    <row r="28" spans="1:17" x14ac:dyDescent="0.25">
      <c r="A28" s="11" t="s">
        <v>20</v>
      </c>
      <c r="B28" s="10">
        <f>MIN(B4:B24)</f>
        <v>21.81</v>
      </c>
      <c r="C28" s="10">
        <f t="shared" ref="C28:O28" si="1">MIN(C4:C24)</f>
        <v>3.03</v>
      </c>
      <c r="D28" s="10">
        <f t="shared" si="1"/>
        <v>0.54</v>
      </c>
      <c r="E28" s="10">
        <f t="shared" si="1"/>
        <v>0.39</v>
      </c>
      <c r="F28" s="10">
        <f t="shared" si="1"/>
        <v>0.2</v>
      </c>
      <c r="G28" s="10">
        <f t="shared" si="1"/>
        <v>1</v>
      </c>
      <c r="H28" s="10">
        <f t="shared" si="1"/>
        <v>0.2</v>
      </c>
      <c r="I28" s="10">
        <f t="shared" si="1"/>
        <v>0.19</v>
      </c>
      <c r="J28" s="10">
        <f t="shared" si="1"/>
        <v>0.28000000000000003</v>
      </c>
      <c r="K28" s="10">
        <f t="shared" si="1"/>
        <v>0.23</v>
      </c>
      <c r="L28" s="10">
        <f t="shared" si="1"/>
        <v>0.51</v>
      </c>
      <c r="M28" s="10">
        <f t="shared" si="1"/>
        <v>55.6</v>
      </c>
      <c r="N28" s="10">
        <f t="shared" si="1"/>
        <v>0</v>
      </c>
      <c r="O28" s="10">
        <f t="shared" si="1"/>
        <v>0</v>
      </c>
    </row>
    <row r="29" spans="1:17" x14ac:dyDescent="0.25">
      <c r="A29" s="11" t="s">
        <v>21</v>
      </c>
      <c r="B29" s="10">
        <f>AVERAGE(B4:B24)</f>
        <v>26.931428571428576</v>
      </c>
      <c r="C29" s="10">
        <f t="shared" ref="C29:O29" si="2">AVERAGE(C4:C24)</f>
        <v>3.03</v>
      </c>
      <c r="D29" s="10">
        <f t="shared" si="2"/>
        <v>1.887692307692308</v>
      </c>
      <c r="E29" s="10">
        <f t="shared" si="2"/>
        <v>1.7058823529411764</v>
      </c>
      <c r="F29" s="10">
        <f t="shared" si="2"/>
        <v>0.35777777777777775</v>
      </c>
      <c r="G29" s="10">
        <f t="shared" si="2"/>
        <v>1.6138888888888889</v>
      </c>
      <c r="H29" s="10">
        <f t="shared" si="2"/>
        <v>0.77157894736842114</v>
      </c>
      <c r="I29" s="10">
        <f t="shared" si="2"/>
        <v>0.783076923076923</v>
      </c>
      <c r="J29" s="10">
        <f t="shared" si="2"/>
        <v>0.52</v>
      </c>
      <c r="K29" s="10">
        <f t="shared" si="2"/>
        <v>2.1342857142857139</v>
      </c>
      <c r="L29" s="10">
        <f t="shared" si="2"/>
        <v>0.65142857142857136</v>
      </c>
      <c r="M29" s="10">
        <f t="shared" si="2"/>
        <v>65.048571428571421</v>
      </c>
      <c r="N29" s="10" t="s">
        <v>64</v>
      </c>
      <c r="O29" s="10" t="s">
        <v>64</v>
      </c>
    </row>
    <row r="30" spans="1:17" ht="15.75" thickBot="1" x14ac:dyDescent="0.3">
      <c r="A30" s="12" t="s">
        <v>22</v>
      </c>
      <c r="B30" s="10">
        <f>STDEV(B4:B24)</f>
        <v>2.3654984373579402</v>
      </c>
      <c r="C30" s="10" t="s">
        <v>64</v>
      </c>
      <c r="D30" s="10">
        <f t="shared" ref="C30:O30" si="3">STDEV(D4:D24)</f>
        <v>1.5633892341435311</v>
      </c>
      <c r="E30" s="10">
        <f t="shared" si="3"/>
        <v>0.7867421657024094</v>
      </c>
      <c r="F30" s="10">
        <f t="shared" si="3"/>
        <v>0.12506730214312423</v>
      </c>
      <c r="G30" s="10">
        <f t="shared" si="3"/>
        <v>0.47781535799916336</v>
      </c>
      <c r="H30" s="10">
        <f t="shared" si="3"/>
        <v>0.49385404004168776</v>
      </c>
      <c r="I30" s="10">
        <f t="shared" si="3"/>
        <v>0.64318717617015941</v>
      </c>
      <c r="J30" s="10">
        <f t="shared" si="3"/>
        <v>0.2639444385977221</v>
      </c>
      <c r="K30" s="10">
        <f t="shared" si="3"/>
        <v>1.1819076589504427</v>
      </c>
      <c r="L30" s="10">
        <f t="shared" si="3"/>
        <v>0.12720437249148506</v>
      </c>
      <c r="M30" s="10">
        <f t="shared" si="3"/>
        <v>5.1991665540875749</v>
      </c>
      <c r="N30" s="10" t="s">
        <v>64</v>
      </c>
      <c r="O30" s="10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Control Coupons</vt:lpstr>
      <vt:lpstr>Test Coupons</vt:lpstr>
    </vt:vector>
  </TitlesOfParts>
  <Company>Oxford Instruments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 Noble Denton</dc:creator>
  <cp:lastModifiedBy>Liam Jones</cp:lastModifiedBy>
  <dcterms:created xsi:type="dcterms:W3CDTF">2024-02-12T15:31:51Z</dcterms:created>
  <dcterms:modified xsi:type="dcterms:W3CDTF">2024-05-22T14:04:48Z</dcterms:modified>
</cp:coreProperties>
</file>